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12022\Website\"/>
    </mc:Choice>
  </mc:AlternateContent>
  <xr:revisionPtr revIDLastSave="0" documentId="13_ncr:1_{129D5705-7612-4C86-82AC-E8796F3977E9}" xr6:coauthVersionLast="47" xr6:coauthVersionMax="47" xr10:uidLastSave="{00000000-0000-0000-0000-000000000000}"/>
  <bookViews>
    <workbookView xWindow="-120" yWindow="-120" windowWidth="29040" windowHeight="17640" tabRatio="749" xr2:uid="{00000000-000D-0000-FFFF-FFFF00000000}"/>
  </bookViews>
  <sheets>
    <sheet name="IIA" sheetId="10" r:id="rId1"/>
    <sheet name="IIB" sheetId="11" r:id="rId2"/>
  </sheets>
  <definedNames>
    <definedName name="_xlnm._FilterDatabase" localSheetId="0" hidden="1">IIA!$A$6:$P$1211</definedName>
    <definedName name="_xlnm._FilterDatabase" localSheetId="1" hidden="1">IIB!$A$6:$Q$1211</definedName>
    <definedName name="_xlnm.Print_Area" localSheetId="0">IIA!$C$4:$P$1248</definedName>
    <definedName name="_xlnm.Print_Area" localSheetId="1">IIB!$C$5:$Q$1251</definedName>
    <definedName name="_xlnm.Print_Titles" localSheetId="0">IIA!$4:$7</definedName>
    <definedName name="_xlnm.Print_Titles" localSheetId="1">IIB!$4:$7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1" l="1"/>
  <c r="F1220" i="10"/>
  <c r="F1221" i="10" l="1"/>
  <c r="F1209" i="10"/>
  <c r="F1210" i="10"/>
  <c r="F1210" i="11" l="1"/>
  <c r="F1221" i="11" s="1"/>
  <c r="F1209" i="11" l="1"/>
  <c r="F1220" i="11" s="1"/>
  <c r="Q1214" i="11" l="1"/>
  <c r="Q1208" i="11"/>
  <c r="Q1219" i="11" s="1"/>
  <c r="O1208" i="11"/>
  <c r="O1210" i="11" s="1"/>
  <c r="P1214" i="10"/>
  <c r="J1214" i="10"/>
  <c r="O1214" i="10"/>
  <c r="N1208" i="10"/>
  <c r="P1208" i="10"/>
  <c r="M1208" i="11"/>
  <c r="M1210" i="11" s="1"/>
  <c r="M1214" i="11"/>
  <c r="N1214" i="10"/>
  <c r="J1214" i="11"/>
  <c r="I1208" i="10"/>
  <c r="K1208" i="10"/>
  <c r="J1208" i="11"/>
  <c r="J1210" i="11" s="1"/>
  <c r="O1214" i="11"/>
  <c r="P1208" i="11"/>
  <c r="P1210" i="11" s="1"/>
  <c r="I1214" i="10"/>
  <c r="I1214" i="11"/>
  <c r="N1214" i="11"/>
  <c r="M1208" i="10"/>
  <c r="O1208" i="10"/>
  <c r="N1208" i="11"/>
  <c r="N1210" i="11" s="1"/>
  <c r="P1214" i="11"/>
  <c r="L1214" i="10"/>
  <c r="M1214" i="10"/>
  <c r="K1214" i="10"/>
  <c r="J1208" i="10"/>
  <c r="L1208" i="10"/>
  <c r="I1208" i="11"/>
  <c r="I1210" i="11" s="1"/>
  <c r="Q1216" i="11" l="1"/>
  <c r="Q1209" i="11"/>
  <c r="Q1210" i="11"/>
  <c r="L1216" i="10"/>
  <c r="I1216" i="11"/>
  <c r="M1216" i="10"/>
  <c r="K1216" i="10"/>
  <c r="I1216" i="10"/>
  <c r="Q1220" i="11"/>
  <c r="Q1221" i="11"/>
  <c r="Q1211" i="11"/>
  <c r="P1216" i="11"/>
  <c r="N1216" i="11"/>
  <c r="M1216" i="11"/>
  <c r="J1219" i="10"/>
  <c r="J1211" i="10"/>
  <c r="H1214" i="10"/>
  <c r="H1216" i="10" s="1"/>
  <c r="M1211" i="11"/>
  <c r="M1219" i="11"/>
  <c r="M1221" i="11" s="1"/>
  <c r="M1209" i="11"/>
  <c r="H1208" i="11"/>
  <c r="H1210" i="11" s="1"/>
  <c r="N1219" i="10"/>
  <c r="N1211" i="10"/>
  <c r="L1211" i="10"/>
  <c r="L1219" i="10"/>
  <c r="G1208" i="10"/>
  <c r="P1211" i="11"/>
  <c r="P1219" i="11"/>
  <c r="P1221" i="11" s="1"/>
  <c r="P1209" i="11"/>
  <c r="O1216" i="11"/>
  <c r="I1219" i="10"/>
  <c r="I1211" i="10"/>
  <c r="O1219" i="11"/>
  <c r="O1221" i="11" s="1"/>
  <c r="O1209" i="11"/>
  <c r="O1211" i="11"/>
  <c r="J1216" i="10"/>
  <c r="H1214" i="11"/>
  <c r="H1216" i="11" s="1"/>
  <c r="I1211" i="11"/>
  <c r="I1219" i="11"/>
  <c r="I1221" i="11" s="1"/>
  <c r="I1209" i="11"/>
  <c r="N1219" i="11"/>
  <c r="N1221" i="11" s="1"/>
  <c r="N1209" i="11"/>
  <c r="N1211" i="11"/>
  <c r="O1211" i="10"/>
  <c r="O1219" i="10"/>
  <c r="K1211" i="10"/>
  <c r="K1219" i="10"/>
  <c r="J1216" i="11"/>
  <c r="N1216" i="10"/>
  <c r="G1214" i="11"/>
  <c r="G1216" i="11" s="1"/>
  <c r="P1216" i="10"/>
  <c r="G1214" i="10"/>
  <c r="G1216" i="10" s="1"/>
  <c r="G1208" i="11"/>
  <c r="M1219" i="10"/>
  <c r="M1211" i="10"/>
  <c r="J1219" i="11"/>
  <c r="J1221" i="11" s="1"/>
  <c r="J1209" i="11"/>
  <c r="J1211" i="11"/>
  <c r="P1211" i="10"/>
  <c r="P1219" i="10"/>
  <c r="H1208" i="10"/>
  <c r="O1216" i="10"/>
  <c r="Q1222" i="11" l="1"/>
  <c r="K1208" i="11"/>
  <c r="K1210" i="11" s="1"/>
  <c r="G1210" i="11"/>
  <c r="G1209" i="11"/>
  <c r="L1208" i="11"/>
  <c r="L1210" i="11" s="1"/>
  <c r="K1214" i="11"/>
  <c r="K1216" i="11" s="1"/>
  <c r="L1214" i="11"/>
  <c r="L1216" i="11" s="1"/>
  <c r="P1222" i="10"/>
  <c r="G1219" i="11"/>
  <c r="G1211" i="11"/>
  <c r="O1220" i="11"/>
  <c r="O1222" i="11"/>
  <c r="G1211" i="10"/>
  <c r="G1219" i="10"/>
  <c r="L1222" i="10"/>
  <c r="J1222" i="10"/>
  <c r="K1222" i="10"/>
  <c r="O1222" i="10"/>
  <c r="N1222" i="11"/>
  <c r="N1220" i="11"/>
  <c r="I1222" i="11"/>
  <c r="I1220" i="11"/>
  <c r="I1222" i="10"/>
  <c r="P1220" i="11"/>
  <c r="P1222" i="11"/>
  <c r="H1211" i="11"/>
  <c r="H1209" i="11"/>
  <c r="H1219" i="11"/>
  <c r="H1221" i="11" s="1"/>
  <c r="H1211" i="10"/>
  <c r="H1219" i="10"/>
  <c r="N1222" i="10"/>
  <c r="J1222" i="11"/>
  <c r="J1220" i="11"/>
  <c r="M1222" i="10"/>
  <c r="M1222" i="11"/>
  <c r="M1220" i="11"/>
  <c r="G1221" i="11" l="1"/>
  <c r="G1220" i="11"/>
  <c r="L1219" i="11"/>
  <c r="K1219" i="11"/>
  <c r="K1211" i="11"/>
  <c r="K1209" i="11"/>
  <c r="L1211" i="11"/>
  <c r="L1209" i="11"/>
  <c r="H1220" i="11"/>
  <c r="H1222" i="11"/>
  <c r="H1222" i="10"/>
  <c r="G1222" i="10"/>
  <c r="G1222" i="11"/>
  <c r="K1221" i="11" l="1"/>
  <c r="L1221" i="11"/>
  <c r="K1220" i="11"/>
  <c r="K1222" i="11"/>
  <c r="L1220" i="11"/>
  <c r="L1222" i="11"/>
  <c r="L1210" i="10" l="1"/>
  <c r="K1210" i="10"/>
  <c r="G1210" i="10"/>
  <c r="N1210" i="10"/>
  <c r="M1210" i="10"/>
  <c r="J1210" i="10"/>
  <c r="H1210" i="10"/>
  <c r="O1210" i="10"/>
  <c r="I1210" i="10"/>
  <c r="P1210" i="10"/>
  <c r="N1209" i="10"/>
  <c r="K1209" i="10"/>
  <c r="J1209" i="10"/>
  <c r="G1209" i="10"/>
  <c r="L1209" i="10"/>
  <c r="M1209" i="10"/>
  <c r="I1209" i="10"/>
  <c r="P1209" i="10"/>
  <c r="O1209" i="10"/>
  <c r="H1209" i="10"/>
  <c r="H1221" i="10"/>
  <c r="I1221" i="10"/>
  <c r="N1221" i="10"/>
  <c r="L1221" i="10"/>
  <c r="J1221" i="10"/>
  <c r="G1221" i="10"/>
  <c r="N1220" i="10"/>
  <c r="H1220" i="10"/>
  <c r="G1220" i="10"/>
  <c r="P1220" i="10"/>
  <c r="O1220" i="10"/>
  <c r="L1220" i="10"/>
  <c r="M1220" i="10"/>
  <c r="J1220" i="10"/>
  <c r="K1220" i="10"/>
  <c r="P1221" i="10" l="1"/>
  <c r="M1221" i="10"/>
  <c r="I1220" i="10"/>
  <c r="O1221" i="10"/>
  <c r="K1221" i="10"/>
</calcChain>
</file>

<file path=xl/sharedStrings.xml><?xml version="1.0" encoding="utf-8"?>
<sst xmlns="http://schemas.openxmlformats.org/spreadsheetml/2006/main" count="8768" uniqueCount="706">
  <si>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</si>
  <si>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</si>
  <si>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</si>
  <si>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</si>
  <si>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</si>
  <si>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</si>
  <si>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</si>
  <si>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</si>
  <si>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</si>
  <si>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</si>
  <si>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</si>
  <si>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</si>
  <si>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</si>
  <si>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</si>
  <si>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</si>
  <si>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</si>
  <si>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</si>
  <si>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</si>
  <si>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</si>
  <si>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</si>
  <si>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</si>
  <si>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</si>
  <si>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</si>
  <si>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</si>
  <si>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</si>
  <si>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</si>
  <si>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</si>
  <si>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</si>
  <si>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</si>
  <si>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</si>
  <si>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</si>
  <si>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</si>
  <si>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</si>
  <si>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</si>
  <si>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</si>
  <si>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</si>
  <si>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</si>
  <si>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</si>
  <si>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</si>
  <si>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</si>
  <si>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</si>
  <si>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</si>
  <si>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</si>
  <si>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</si>
  <si>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</si>
  <si>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</si>
  <si>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</si>
  <si>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</si>
  <si>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</si>
  <si>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</si>
  <si>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</si>
  <si>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</si>
  <si>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</si>
  <si>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</si>
  <si>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</si>
  <si>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</si>
  <si>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</si>
  <si>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</si>
  <si>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</si>
  <si>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</si>
  <si>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</si>
  <si>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</si>
  <si>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</si>
  <si>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</si>
  <si>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</si>
  <si>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</si>
  <si>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</si>
  <si>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</si>
  <si>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</si>
  <si>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</si>
  <si>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</si>
  <si>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</si>
  <si>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</si>
  <si>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</si>
  <si>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</si>
  <si>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</si>
  <si>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</si>
  <si>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</si>
  <si>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</si>
  <si>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</si>
  <si>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</si>
  <si>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</si>
  <si>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</si>
  <si>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</si>
  <si>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</si>
  <si>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</si>
  <si>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</si>
  <si>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</si>
  <si>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</si>
  <si>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</si>
  <si>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</si>
  <si>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</si>
  <si>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</si>
  <si>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</si>
  <si>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</si>
  <si>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</si>
  <si>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</si>
  <si>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</si>
  <si>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</si>
  <si>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</si>
  <si>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</si>
  <si>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</si>
  <si>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</si>
  <si>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</si>
  <si>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</si>
  <si>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</si>
  <si>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</si>
  <si>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</si>
  <si>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</si>
  <si>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</si>
  <si>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</si>
  <si>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</si>
  <si>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</si>
  <si>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</si>
  <si>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</si>
  <si>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</si>
  <si>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</si>
  <si>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</si>
  <si>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</si>
  <si>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</si>
  <si>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</si>
  <si>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</si>
  <si>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</si>
  <si>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</si>
  <si>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</si>
  <si>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</si>
  <si>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</si>
  <si>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</si>
  <si>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</si>
  <si>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</si>
  <si>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</si>
  <si>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</si>
  <si>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</si>
  <si>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</si>
  <si>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</si>
  <si>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</si>
  <si>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</si>
  <si>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</si>
  <si>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</si>
  <si>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</si>
  <si>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</si>
  <si>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</si>
  <si>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</si>
  <si>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</si>
  <si>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</si>
  <si>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</si>
  <si>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</si>
  <si>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</si>
  <si>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</si>
  <si>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</si>
  <si>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</si>
  <si>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</si>
  <si>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</si>
  <si>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</si>
  <si>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</si>
  <si>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</si>
  <si>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</si>
  <si>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</si>
  <si>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</si>
  <si>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</si>
  <si>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</si>
  <si>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</si>
  <si>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</si>
  <si>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</si>
  <si>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</si>
  <si>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</si>
  <si>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</si>
  <si>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</si>
  <si>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</si>
  <si>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</si>
  <si>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</si>
  <si>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</si>
  <si>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</si>
  <si>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</si>
  <si>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</si>
  <si>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</si>
  <si>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</si>
  <si>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</si>
  <si>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</si>
  <si>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</si>
  <si>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</si>
  <si>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</si>
  <si>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</si>
  <si>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</si>
  <si>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</si>
  <si>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</si>
  <si>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</si>
  <si>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</si>
  <si>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</si>
  <si>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</si>
  <si>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</si>
  <si>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</si>
  <si>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</si>
  <si>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</si>
  <si>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</si>
  <si>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</si>
  <si>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</si>
  <si>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</si>
  <si>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</si>
  <si>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</si>
  <si>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</si>
  <si>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</si>
  <si>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</si>
  <si>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</si>
  <si>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</si>
  <si>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</si>
  <si>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</si>
  <si>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</si>
  <si>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</si>
  <si>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</si>
  <si>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</si>
  <si>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</si>
  <si>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</si>
  <si>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</si>
  <si>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</si>
  <si>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</si>
  <si>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</si>
  <si>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</si>
  <si>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</si>
  <si>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</si>
  <si>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</si>
  <si>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</si>
  <si>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</si>
  <si>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</si>
  <si>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</si>
  <si>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</si>
  <si>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</si>
  <si>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</si>
  <si>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</si>
  <si>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</si>
  <si>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</si>
  <si>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</si>
  <si>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</si>
  <si>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</si>
  <si>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</si>
  <si>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</si>
  <si>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</si>
  <si>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</si>
  <si>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</si>
  <si>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</si>
  <si>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</si>
  <si>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</si>
  <si>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</si>
  <si>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</si>
  <si>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</si>
  <si>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</si>
  <si>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</si>
  <si>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</si>
  <si>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</si>
  <si>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</si>
  <si>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</si>
  <si>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</si>
  <si>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</si>
  <si>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</si>
  <si>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</si>
  <si>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</si>
  <si>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</si>
  <si>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</si>
  <si>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</si>
  <si>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</si>
  <si>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</si>
  <si>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</si>
  <si>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</si>
  <si>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</si>
  <si>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</si>
  <si>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</si>
  <si>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</si>
  <si>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</si>
  <si>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</si>
  <si>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</si>
  <si>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</si>
  <si>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</si>
  <si>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</si>
  <si>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</si>
  <si>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</si>
  <si>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</si>
  <si>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</si>
  <si>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</si>
  <si>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</si>
  <si>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</si>
  <si>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</si>
  <si>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</si>
  <si>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</si>
  <si>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</si>
  <si>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</si>
  <si>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</si>
  <si>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</si>
  <si>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</si>
  <si>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</si>
  <si>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</si>
  <si>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</si>
  <si>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</si>
  <si>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</si>
  <si>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</si>
  <si>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</si>
  <si>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</si>
  <si>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</si>
  <si>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</si>
  <si>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</si>
  <si>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</si>
  <si>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</si>
  <si>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</si>
  <si>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</si>
  <si>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</si>
  <si>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</si>
  <si>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</si>
  <si>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</si>
  <si>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</si>
  <si>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</si>
  <si>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</si>
  <si>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</si>
  <si>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</si>
  <si>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</si>
  <si>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</si>
  <si>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</si>
  <si>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</si>
  <si>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</si>
  <si>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</si>
  <si>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</si>
  <si>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</si>
  <si>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</si>
  <si>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</si>
  <si>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</si>
  <si>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</si>
  <si>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</si>
  <si>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</si>
  <si>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</si>
  <si>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</si>
  <si>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</si>
  <si>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</si>
  <si>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</si>
  <si>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</si>
  <si>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</si>
  <si>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</si>
  <si>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</si>
  <si>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</si>
  <si>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</si>
  <si>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</si>
  <si>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</si>
  <si>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</si>
  <si>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</si>
  <si>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</si>
  <si>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</si>
  <si>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</si>
  <si>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</si>
  <si>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</si>
  <si>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</si>
  <si>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</si>
  <si>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</si>
  <si>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</si>
  <si>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</si>
  <si>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</si>
  <si>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</si>
  <si>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</si>
  <si>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</si>
  <si>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</si>
  <si>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</si>
  <si>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</si>
  <si>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</si>
  <si>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</si>
  <si>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</si>
  <si>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</si>
  <si>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</si>
  <si>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</si>
  <si>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</si>
  <si>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</si>
  <si>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</si>
  <si>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</si>
  <si>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</si>
  <si>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</si>
  <si>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</si>
  <si>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</si>
  <si>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</si>
  <si>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</si>
  <si>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</si>
  <si>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</si>
  <si>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</si>
  <si>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</si>
  <si>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</si>
  <si>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</si>
  <si>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</si>
  <si>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</si>
  <si>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</si>
  <si>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</si>
  <si>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</si>
  <si>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</si>
  <si>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</si>
  <si>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</si>
  <si>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</si>
  <si>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</si>
  <si>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</si>
  <si>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</si>
  <si>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</si>
  <si>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</si>
  <si>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</si>
  <si>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</si>
  <si>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</si>
  <si>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</si>
  <si>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</si>
  <si>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</si>
  <si>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</si>
  <si>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</si>
  <si>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</si>
  <si>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</si>
  <si>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</si>
  <si>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</si>
  <si>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</si>
  <si>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</si>
  <si>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</si>
  <si>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</si>
  <si>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</si>
  <si>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</si>
  <si>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</si>
  <si>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</si>
  <si>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</si>
  <si>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</si>
  <si>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</si>
  <si>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</si>
  <si>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</si>
  <si>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</si>
  <si>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</si>
  <si>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</si>
  <si>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</si>
  <si>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</si>
  <si>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</si>
  <si>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</si>
  <si>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</si>
  <si>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</si>
  <si>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</si>
  <si>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</si>
  <si>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</si>
  <si>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</si>
  <si>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</si>
  <si>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</si>
  <si>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</si>
  <si>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</si>
  <si>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</si>
  <si>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</si>
  <si>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</si>
  <si>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</si>
  <si>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</si>
  <si>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</si>
  <si>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</si>
  <si>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</si>
  <si>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</si>
  <si>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</si>
  <si>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</si>
  <si>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</si>
  <si>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</si>
  <si>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</si>
  <si>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</si>
  <si>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</si>
  <si>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</si>
  <si>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</si>
  <si>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</si>
  <si>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</si>
  <si>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</si>
  <si>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</si>
  <si>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</si>
  <si>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DISTRICT/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</si>
  <si>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</si>
  <si>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</si>
  <si>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</si>
  <si>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</si>
  <si>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</si>
  <si>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</si>
  <si>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</si>
  <si>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</si>
  <si>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</si>
  <si>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</si>
  <si>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</si>
  <si>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</si>
  <si>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</si>
  <si>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</si>
  <si>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</si>
  <si>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</si>
  <si>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</si>
  <si>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</si>
  <si>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</si>
  <si>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</si>
  <si>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</si>
  <si>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</si>
  <si>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</si>
  <si>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</si>
  <si>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</si>
  <si>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</si>
  <si>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</si>
  <si>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</si>
  <si>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</si>
  <si>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</si>
  <si>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</si>
  <si>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</si>
  <si>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</si>
  <si>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</si>
  <si>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</si>
  <si>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</si>
  <si>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</si>
  <si>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</si>
  <si>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</si>
  <si>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</si>
  <si>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</si>
  <si>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</si>
  <si>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</si>
  <si>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</si>
  <si>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</si>
  <si>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</si>
  <si>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</si>
  <si>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</si>
  <si>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</si>
  <si>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</si>
  <si>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</si>
  <si>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</si>
  <si>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</si>
  <si>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</si>
  <si>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</si>
  <si>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</si>
  <si>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</si>
  <si>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</si>
  <si>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</si>
  <si>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</si>
  <si>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</si>
  <si>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</si>
  <si>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</si>
  <si>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</si>
  <si>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</si>
  <si>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</si>
  <si>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</si>
  <si>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</si>
  <si>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</si>
  <si>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</si>
  <si>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</si>
  <si>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</si>
  <si>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</si>
  <si>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</si>
  <si>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</si>
  <si>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</si>
  <si>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</si>
  <si>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</si>
  <si>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</si>
  <si>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</si>
  <si>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</si>
  <si>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</si>
  <si>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</si>
  <si>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</si>
  <si>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</si>
  <si>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</si>
  <si>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</si>
  <si>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</si>
  <si>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</si>
  <si>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</si>
  <si>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</si>
  <si>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</si>
  <si>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</si>
  <si>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</si>
  <si>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</si>
  <si>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</si>
  <si>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</si>
  <si>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</si>
  <si>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</si>
  <si>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</si>
  <si>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</si>
  <si>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</si>
  <si>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</si>
  <si>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</si>
  <si>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</si>
  <si>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</si>
  <si>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</si>
  <si>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</si>
  <si>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</si>
  <si>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</si>
  <si>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</si>
  <si>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</si>
  <si>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</si>
  <si>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</si>
  <si>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</si>
  <si>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</si>
  <si>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</si>
  <si>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</si>
  <si>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</si>
  <si>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</si>
  <si>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</si>
  <si>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</si>
  <si>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</si>
  <si>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</si>
  <si>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</si>
  <si>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</si>
  <si>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</si>
  <si>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</si>
  <si>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</si>
  <si>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</si>
  <si>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</si>
  <si>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</si>
  <si>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</si>
  <si>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</si>
  <si>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</si>
  <si>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</si>
  <si>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</si>
  <si>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</si>
  <si>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</si>
  <si>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</si>
  <si>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</si>
  <si>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</si>
  <si>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</si>
  <si>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</si>
  <si>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</si>
  <si>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</si>
  <si>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</si>
  <si>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</si>
  <si>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</si>
  <si>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</si>
  <si>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</si>
  <si>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</si>
  <si>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</si>
  <si>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</si>
  <si>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</si>
  <si>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</si>
  <si>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</si>
  <si>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</si>
  <si>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</si>
  <si>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</si>
  <si>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</si>
  <si>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</si>
  <si>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</si>
  <si>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</si>
  <si>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</si>
  <si>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</si>
  <si>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</si>
  <si>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</si>
  <si>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</si>
  <si>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</si>
  <si>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</si>
  <si>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</si>
  <si>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</si>
  <si>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</si>
  <si>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</si>
  <si>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</si>
  <si>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</si>
  <si>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</si>
  <si>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</si>
  <si>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</si>
  <si>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</si>
  <si>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</si>
  <si>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</si>
  <si>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</si>
  <si>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</si>
  <si>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</si>
  <si>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</si>
  <si>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</si>
  <si>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</si>
  <si>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</si>
  <si>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</si>
  <si>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</si>
  <si>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</si>
  <si>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</si>
  <si>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</si>
  <si>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</si>
  <si>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</si>
  <si>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</si>
  <si>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</si>
  <si>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</si>
  <si>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GENERAL FUND</t>
  </si>
  <si>
    <t xml:space="preserve"> PUPIL ACTIVITY</t>
  </si>
  <si>
    <t>FOOD SERVICE</t>
  </si>
  <si>
    <t>INSURANCE RESERVE</t>
  </si>
  <si>
    <t>CAPITAL RESERVE</t>
  </si>
  <si>
    <t>Revenues</t>
  </si>
  <si>
    <t>Expenditures</t>
  </si>
  <si>
    <t>THIS PAGE IS INTENDED TO BE BLANK</t>
  </si>
  <si>
    <t>BUILDING</t>
  </si>
  <si>
    <t>BOND REDEMPTION</t>
  </si>
  <si>
    <t>OTHER</t>
  </si>
  <si>
    <t>TOTAL ALL FUNDS</t>
  </si>
  <si>
    <t>CURRENT EXPENDITURES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</si>
  <si>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</si>
  <si>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</si>
  <si>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</si>
  <si>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</si>
  <si>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</si>
  <si>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</si>
  <si>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</si>
  <si>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</si>
  <si>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</si>
  <si>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</si>
  <si>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</si>
  <si>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</si>
  <si>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w/ Transportation 
w/ Private Sources</t>
  </si>
  <si>
    <t>w/o 
Transportation</t>
  </si>
  <si>
    <t>w/o 
Private Sources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</si>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</sst>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8">
    <xf numFmtId="0" fontId="0" fillId="0" borderId="0" xfId="0"/>
    <xf numFmtId="165" fontId="4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left"/>
    </xf>
    <xf numFmtId="0" fontId="6" fillId="0" borderId="0" xfId="0" applyFont="1"/>
    <xf numFmtId="0" fontId="6" fillId="0" borderId="0" xfId="1" applyFont="1"/>
    <xf numFmtId="37" fontId="5" fillId="0" borderId="0" xfId="1" applyNumberFormat="1" applyFont="1"/>
    <xf numFmtId="37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/>
    </xf>
    <xf numFmtId="37" fontId="5" fillId="0" borderId="0" xfId="1" applyNumberFormat="1" applyFont="1" applyAlignment="1">
      <alignment horizontal="left"/>
    </xf>
    <xf numFmtId="3" fontId="6" fillId="0" borderId="0" xfId="0" applyNumberFormat="1" applyFont="1"/>
    <xf numFmtId="37" fontId="4" fillId="0" borderId="0" xfId="1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1" applyNumberFormat="1" applyFont="1"/>
    <xf numFmtId="165" fontId="5" fillId="0" borderId="0" xfId="1" applyNumberFormat="1" applyFont="1"/>
    <xf numFmtId="165" fontId="4" fillId="0" borderId="0" xfId="1" applyNumberFormat="1" applyFont="1"/>
    <xf numFmtId="3" fontId="6" fillId="0" borderId="0" xfId="0" quotePrefix="1" applyNumberFormat="1" applyFont="1"/>
    <xf numFmtId="3" fontId="4" fillId="0" borderId="0" xfId="1" applyNumberFormat="1" applyFont="1"/>
    <xf numFmtId="3" fontId="4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right"/>
    </xf>
    <xf numFmtId="0" fontId="5" fillId="0" borderId="0" xfId="1" applyFont="1"/>
    <xf numFmtId="3" fontId="7" fillId="0" borderId="0" xfId="1" applyNumberFormat="1" applyFont="1"/>
    <xf numFmtId="3" fontId="5" fillId="0" borderId="0" xfId="1" applyNumberFormat="1" applyFont="1" applyAlignment="1">
      <alignment horizontal="right"/>
    </xf>
    <xf numFmtId="0" fontId="8" fillId="0" borderId="0" xfId="0" applyFont="1"/>
    <xf numFmtId="0" fontId="8" fillId="0" borderId="0" xfId="1" applyFont="1"/>
    <xf numFmtId="37" fontId="9" fillId="0" borderId="0" xfId="1" applyNumberFormat="1" applyFont="1"/>
    <xf numFmtId="37" fontId="10" fillId="0" borderId="0" xfId="1" applyNumberFormat="1" applyFont="1" applyAlignment="1">
      <alignment horizontal="left"/>
    </xf>
    <xf numFmtId="37" fontId="10" fillId="0" borderId="0" xfId="1" applyNumberFormat="1" applyFont="1" applyAlignment="1">
      <alignment horizontal="center"/>
    </xf>
    <xf numFmtId="165" fontId="10" fillId="0" borderId="0" xfId="1" applyNumberFormat="1" applyFont="1" applyAlignment="1">
      <alignment horizontal="left"/>
    </xf>
    <xf numFmtId="165" fontId="10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quotePrefix="1" applyFont="1"/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65" fontId="9" fillId="0" borderId="0" xfId="1" applyNumberFormat="1" applyFont="1" applyAlignment="1">
      <alignment horizontal="left"/>
    </xf>
    <xf numFmtId="37" fontId="4" fillId="0" borderId="0" xfId="1" applyNumberFormat="1" applyFont="1" applyAlignment="1">
      <alignment horizontal="center" wrapText="1"/>
    </xf>
    <xf numFmtId="37" fontId="10" fillId="0" borderId="0" xfId="1" applyNumberFormat="1" applyFont="1" applyAlignment="1">
      <alignment horizontal="center"/>
    </xf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P1253"/>
  <sheetViews>
    <sheetView tabSelected="1" zoomScale="80" zoomScaleNormal="80" zoomScalePageLayoutView="67" workbookViewId="0">
      <pane ySplit="6" topLeftCell="A7" activePane="bottomLeft" state="frozen"/>
      <selection activeCell="E1202" sqref="E1202"/>
      <selection pane="bottomLeft" activeCell="P1" sqref="E1:P2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9.42578125" style="4" customWidth="1"/>
    <col min="6" max="6" width="12" style="4" bestFit="1" customWidth="1"/>
    <col min="7" max="16" width="16.42578125" style="4" customWidth="1"/>
    <col min="17" max="16384" width="8.7109375" style="4"/>
  </cols>
  <sheetData>
    <row r="1" spans="1:16" s="34" customFormat="1" ht="15.75" x14ac:dyDescent="0.25">
      <c r="A1" s="33"/>
      <c r="B1" s="33"/>
    </row>
    <row r="2" spans="1:16" s="24" customFormat="1" ht="15.75" x14ac:dyDescent="0.25">
      <c r="A2" s="23"/>
      <c r="B2" s="23"/>
      <c r="I2" s="34"/>
    </row>
    <row r="3" spans="1:16" s="24" customFormat="1" ht="15.75" x14ac:dyDescent="0.25">
      <c r="A3" s="23" t="s">
        <v>460</v>
      </c>
      <c r="B3" s="23" t="s">
        <v>461</v>
      </c>
    </row>
    <row r="4" spans="1:16" s="24" customFormat="1" ht="15.75" x14ac:dyDescent="0.25">
      <c r="A4" s="23"/>
      <c r="B4" s="23"/>
      <c r="C4" s="27"/>
      <c r="D4" s="27"/>
      <c r="E4" s="28"/>
      <c r="F4" s="3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24" customFormat="1" ht="15.75" x14ac:dyDescent="0.25">
      <c r="A5" s="23"/>
      <c r="B5" s="23"/>
      <c r="C5" s="27"/>
      <c r="D5" s="27"/>
      <c r="E5" s="28" t="s">
        <v>459</v>
      </c>
      <c r="F5" s="35"/>
      <c r="G5" s="37" t="s">
        <v>660</v>
      </c>
      <c r="H5" s="37"/>
      <c r="I5" s="37" t="s">
        <v>661</v>
      </c>
      <c r="J5" s="37"/>
      <c r="K5" s="37" t="s">
        <v>662</v>
      </c>
      <c r="L5" s="37"/>
      <c r="M5" s="37" t="s">
        <v>663</v>
      </c>
      <c r="N5" s="37"/>
      <c r="O5" s="37" t="s">
        <v>664</v>
      </c>
      <c r="P5" s="37"/>
    </row>
    <row r="6" spans="1:16" s="24" customFormat="1" ht="15.75" x14ac:dyDescent="0.25">
      <c r="A6" s="23"/>
      <c r="B6" s="23"/>
      <c r="C6" s="27"/>
      <c r="D6" s="26" t="s">
        <v>457</v>
      </c>
      <c r="E6" s="28" t="s">
        <v>458</v>
      </c>
      <c r="F6" s="31"/>
      <c r="G6" s="27" t="s">
        <v>665</v>
      </c>
      <c r="H6" s="27" t="s">
        <v>666</v>
      </c>
      <c r="I6" s="27" t="s">
        <v>665</v>
      </c>
      <c r="J6" s="27" t="s">
        <v>666</v>
      </c>
      <c r="K6" s="27" t="s">
        <v>665</v>
      </c>
      <c r="L6" s="27" t="s">
        <v>666</v>
      </c>
      <c r="M6" s="27" t="s">
        <v>665</v>
      </c>
      <c r="N6" s="27" t="s">
        <v>666</v>
      </c>
      <c r="O6" s="27" t="s">
        <v>665</v>
      </c>
      <c r="P6" s="27" t="s">
        <v>666</v>
      </c>
    </row>
    <row r="7" spans="1:16" x14ac:dyDescent="0.2">
      <c r="C7" s="5"/>
      <c r="D7" s="8"/>
      <c r="E7" s="14"/>
      <c r="F7" s="2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9" t="s">
        <v>16</v>
      </c>
      <c r="B8" s="9" t="s">
        <v>462</v>
      </c>
      <c r="C8" s="10"/>
      <c r="D8" s="6" t="s">
        <v>451</v>
      </c>
      <c r="E8" s="15" t="s">
        <v>456</v>
      </c>
      <c r="F8" s="7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s="13" customFormat="1" ht="12.2" customHeight="1" x14ac:dyDescent="0.2">
      <c r="A9" s="3" t="s">
        <v>16</v>
      </c>
      <c r="B9" s="3" t="s">
        <v>462</v>
      </c>
      <c r="C9" s="11" t="s">
        <v>201</v>
      </c>
      <c r="D9" s="12" t="s">
        <v>202</v>
      </c>
      <c r="F9" s="12"/>
      <c r="G9" s="13">
        <v>95500524.719999984</v>
      </c>
      <c r="H9" s="13">
        <v>96818085.520000055</v>
      </c>
      <c r="I9" s="13">
        <v>187252.20999999996</v>
      </c>
      <c r="J9" s="13">
        <v>158342.78</v>
      </c>
      <c r="K9" s="13">
        <v>4235729.9000000004</v>
      </c>
      <c r="L9" s="13">
        <v>3326296.8600000003</v>
      </c>
      <c r="M9" s="13">
        <v>390714.95</v>
      </c>
      <c r="N9" s="13">
        <v>1511174.6300000001</v>
      </c>
      <c r="O9" s="13">
        <v>62492.22</v>
      </c>
      <c r="P9" s="13">
        <v>1060740.1299999999</v>
      </c>
    </row>
    <row r="10" spans="1:16" x14ac:dyDescent="0.2">
      <c r="A10" s="3" t="s">
        <v>16</v>
      </c>
      <c r="B10" s="3" t="s">
        <v>462</v>
      </c>
      <c r="C10" s="5" t="s">
        <v>201</v>
      </c>
      <c r="D10" s="5" t="s">
        <v>683</v>
      </c>
      <c r="F10" s="14">
        <v>8721</v>
      </c>
      <c r="G10" s="5">
        <v>10950.639229446162</v>
      </c>
      <c r="H10" s="5">
        <v>11101.718325880065</v>
      </c>
      <c r="I10" s="5">
        <v>21.47141497534686</v>
      </c>
      <c r="J10" s="5">
        <v>18.156493521385162</v>
      </c>
      <c r="K10" s="5">
        <v>485.69314298818949</v>
      </c>
      <c r="L10" s="5">
        <v>381.41232198142421</v>
      </c>
      <c r="M10" s="5">
        <v>44.80162252035317</v>
      </c>
      <c r="N10" s="5">
        <v>173.27997133356268</v>
      </c>
      <c r="O10" s="5">
        <v>7.165717234262126</v>
      </c>
      <c r="P10" s="5">
        <v>121.63056186217176</v>
      </c>
    </row>
    <row r="11" spans="1:16" x14ac:dyDescent="0.2">
      <c r="A11" s="3" t="s">
        <v>16</v>
      </c>
      <c r="B11" s="3" t="s">
        <v>462</v>
      </c>
      <c r="C11" s="5" t="s">
        <v>201</v>
      </c>
      <c r="D11" s="5" t="s">
        <v>684</v>
      </c>
      <c r="F11" s="14">
        <v>9002</v>
      </c>
      <c r="G11" s="5">
        <v>10608.81189957787</v>
      </c>
      <c r="H11" s="5">
        <v>10755.175018884698</v>
      </c>
      <c r="I11" s="5">
        <v>20.80117862697178</v>
      </c>
      <c r="J11" s="5">
        <v>17.589733392579426</v>
      </c>
      <c r="K11" s="5">
        <v>470.53209286825154</v>
      </c>
      <c r="L11" s="5">
        <v>369.50642746056434</v>
      </c>
      <c r="M11" s="5">
        <v>43.403127082870476</v>
      </c>
      <c r="N11" s="5">
        <v>167.87098755832039</v>
      </c>
      <c r="O11" s="5">
        <v>6.9420373250388803</v>
      </c>
      <c r="P11" s="5">
        <v>117.83382914907797</v>
      </c>
    </row>
    <row r="12" spans="1:16" x14ac:dyDescent="0.2">
      <c r="A12" s="3" t="s">
        <v>16</v>
      </c>
      <c r="B12" s="3" t="s">
        <v>462</v>
      </c>
      <c r="C12" s="14" t="s">
        <v>200</v>
      </c>
      <c r="D12" s="2" t="s">
        <v>199</v>
      </c>
      <c r="E12" s="14"/>
      <c r="F12" s="2"/>
      <c r="G12" s="14">
        <v>67.633922146130629</v>
      </c>
      <c r="H12" s="14">
        <v>64.179247155474258</v>
      </c>
      <c r="I12" s="14">
        <v>0.13261289851508684</v>
      </c>
      <c r="J12" s="14">
        <v>0.10496303824150315</v>
      </c>
      <c r="K12" s="14">
        <v>2.9997638979322012</v>
      </c>
      <c r="L12" s="14">
        <v>2.204951968878984</v>
      </c>
      <c r="M12" s="14">
        <v>0.27670617085201421</v>
      </c>
      <c r="N12" s="14">
        <v>1.0017348468826894</v>
      </c>
      <c r="O12" s="14">
        <v>4.4257285021322215E-2</v>
      </c>
      <c r="P12" s="14">
        <v>0.70314861738240919</v>
      </c>
    </row>
    <row r="13" spans="1:16" x14ac:dyDescent="0.2">
      <c r="A13" s="3" t="s">
        <v>16</v>
      </c>
      <c r="B13" s="3" t="s">
        <v>462</v>
      </c>
      <c r="C13" s="5"/>
      <c r="D13" s="8"/>
      <c r="E13" s="14"/>
      <c r="F13" s="2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9" t="s">
        <v>19</v>
      </c>
      <c r="B14" s="9" t="s">
        <v>463</v>
      </c>
      <c r="C14" s="10"/>
      <c r="D14" s="6" t="s">
        <v>451</v>
      </c>
      <c r="E14" s="15" t="s">
        <v>455</v>
      </c>
      <c r="F14" s="7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s="13" customFormat="1" x14ac:dyDescent="0.2">
      <c r="A15" s="3" t="s">
        <v>19</v>
      </c>
      <c r="B15" s="3" t="s">
        <v>463</v>
      </c>
      <c r="C15" s="11" t="s">
        <v>201</v>
      </c>
      <c r="D15" s="12" t="s">
        <v>202</v>
      </c>
      <c r="F15" s="12"/>
      <c r="G15" s="13">
        <v>435027742.42000008</v>
      </c>
      <c r="H15" s="13">
        <v>417200650.66000086</v>
      </c>
      <c r="I15" s="13">
        <v>3960096.8399999985</v>
      </c>
      <c r="J15" s="13">
        <v>3533485.640000002</v>
      </c>
      <c r="K15" s="13">
        <v>17878390.549999993</v>
      </c>
      <c r="L15" s="13">
        <v>12568869.870000001</v>
      </c>
      <c r="M15" s="13">
        <v>12684.18</v>
      </c>
      <c r="N15" s="13">
        <v>3910589.53</v>
      </c>
      <c r="O15" s="13">
        <v>6556628.4300000006</v>
      </c>
      <c r="P15" s="13">
        <v>7793116.4499999983</v>
      </c>
    </row>
    <row r="16" spans="1:16" x14ac:dyDescent="0.2">
      <c r="A16" s="3" t="s">
        <v>19</v>
      </c>
      <c r="B16" s="3" t="s">
        <v>463</v>
      </c>
      <c r="C16" s="5" t="s">
        <v>201</v>
      </c>
      <c r="D16" s="5" t="s">
        <v>683</v>
      </c>
      <c r="E16" s="14"/>
      <c r="F16" s="14">
        <v>36817.4</v>
      </c>
      <c r="G16" s="5">
        <v>11815.819216457438</v>
      </c>
      <c r="H16" s="5">
        <v>11331.61631891445</v>
      </c>
      <c r="I16" s="5">
        <v>107.56046977787672</v>
      </c>
      <c r="J16" s="5">
        <v>95.973252864134949</v>
      </c>
      <c r="K16" s="5">
        <v>485.59622759890686</v>
      </c>
      <c r="L16" s="5">
        <v>341.38396165943277</v>
      </c>
      <c r="M16" s="5">
        <v>0.34451590823903916</v>
      </c>
      <c r="N16" s="5">
        <v>106.21579823670329</v>
      </c>
      <c r="O16" s="5">
        <v>178.08504755903459</v>
      </c>
      <c r="P16" s="5">
        <v>211.66938594251624</v>
      </c>
    </row>
    <row r="17" spans="1:16" x14ac:dyDescent="0.2">
      <c r="A17" s="3" t="s">
        <v>19</v>
      </c>
      <c r="B17" s="3" t="s">
        <v>463</v>
      </c>
      <c r="C17" s="5" t="s">
        <v>201</v>
      </c>
      <c r="D17" s="5" t="s">
        <v>684</v>
      </c>
      <c r="E17" s="14"/>
      <c r="F17" s="14">
        <v>36078</v>
      </c>
      <c r="G17" s="5">
        <v>12057.978336382284</v>
      </c>
      <c r="H17" s="5">
        <v>11563.851950218994</v>
      </c>
      <c r="I17" s="5">
        <v>109.76486612339926</v>
      </c>
      <c r="J17" s="5">
        <v>97.9401751760076</v>
      </c>
      <c r="K17" s="5">
        <v>495.54827179998875</v>
      </c>
      <c r="L17" s="5">
        <v>348.38044985863962</v>
      </c>
      <c r="M17" s="5">
        <v>0.35157658406785297</v>
      </c>
      <c r="N17" s="5">
        <v>108.39263623260712</v>
      </c>
      <c r="O17" s="5">
        <v>181.73480874771332</v>
      </c>
      <c r="P17" s="5">
        <v>216.00744082266198</v>
      </c>
    </row>
    <row r="18" spans="1:16" x14ac:dyDescent="0.2">
      <c r="A18" s="3" t="s">
        <v>19</v>
      </c>
      <c r="B18" s="3" t="s">
        <v>463</v>
      </c>
      <c r="C18" s="14" t="s">
        <v>200</v>
      </c>
      <c r="D18" s="2" t="s">
        <v>199</v>
      </c>
      <c r="E18" s="14"/>
      <c r="F18" s="2"/>
      <c r="G18" s="14">
        <v>73.126792399925151</v>
      </c>
      <c r="H18" s="14">
        <v>71.933458980198765</v>
      </c>
      <c r="I18" s="14">
        <v>0.66567979754885132</v>
      </c>
      <c r="J18" s="14">
        <v>0.60924124624437126</v>
      </c>
      <c r="K18" s="14">
        <v>3.0053011031475929</v>
      </c>
      <c r="L18" s="14">
        <v>2.1671161916713277</v>
      </c>
      <c r="M18" s="14">
        <v>2.1321706805718394E-3</v>
      </c>
      <c r="N18" s="14">
        <v>0.67426124839363677</v>
      </c>
      <c r="O18" s="14">
        <v>1.1021485741963433</v>
      </c>
      <c r="P18" s="14">
        <v>1.3436839602171151</v>
      </c>
    </row>
    <row r="19" spans="1:16" x14ac:dyDescent="0.2">
      <c r="A19" s="3" t="s">
        <v>19</v>
      </c>
      <c r="B19" s="3" t="s">
        <v>463</v>
      </c>
      <c r="C19" s="5"/>
      <c r="D19" s="5"/>
      <c r="E19" s="14"/>
      <c r="F19" s="2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9" t="s">
        <v>14</v>
      </c>
      <c r="B20" s="9" t="s">
        <v>464</v>
      </c>
      <c r="C20" s="10"/>
      <c r="D20" s="6" t="s">
        <v>451</v>
      </c>
      <c r="E20" s="15" t="s">
        <v>454</v>
      </c>
      <c r="F20" s="7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13" customFormat="1" x14ac:dyDescent="0.2">
      <c r="A21" s="3" t="s">
        <v>14</v>
      </c>
      <c r="B21" s="3" t="s">
        <v>464</v>
      </c>
      <c r="C21" s="11" t="s">
        <v>201</v>
      </c>
      <c r="D21" s="12" t="s">
        <v>202</v>
      </c>
      <c r="F21" s="12"/>
      <c r="G21" s="13">
        <v>73900715.080000013</v>
      </c>
      <c r="H21" s="13">
        <v>69063739.51000002</v>
      </c>
      <c r="I21" s="13">
        <v>341046.28</v>
      </c>
      <c r="J21" s="13">
        <v>289306.93000000005</v>
      </c>
      <c r="K21" s="13">
        <v>3848889.54</v>
      </c>
      <c r="L21" s="13">
        <v>3699376.8100000005</v>
      </c>
      <c r="M21" s="13">
        <v>20544.38</v>
      </c>
      <c r="N21" s="13">
        <v>2180056.2799999998</v>
      </c>
      <c r="O21" s="13">
        <v>63824.53</v>
      </c>
      <c r="P21" s="13">
        <v>7318273.7400000002</v>
      </c>
    </row>
    <row r="22" spans="1:16" x14ac:dyDescent="0.2">
      <c r="A22" s="3" t="s">
        <v>14</v>
      </c>
      <c r="B22" s="3" t="s">
        <v>464</v>
      </c>
      <c r="C22" s="5" t="s">
        <v>201</v>
      </c>
      <c r="D22" s="5" t="s">
        <v>683</v>
      </c>
      <c r="E22" s="14"/>
      <c r="F22" s="14">
        <v>6325.6</v>
      </c>
      <c r="G22" s="5">
        <v>11682.799272796257</v>
      </c>
      <c r="H22" s="5">
        <v>10918.132589793857</v>
      </c>
      <c r="I22" s="5">
        <v>53.915245984570632</v>
      </c>
      <c r="J22" s="5">
        <v>45.735887504742635</v>
      </c>
      <c r="K22" s="5">
        <v>608.46236562539514</v>
      </c>
      <c r="L22" s="5">
        <v>584.82623150373092</v>
      </c>
      <c r="M22" s="5">
        <v>3.2478152270140384</v>
      </c>
      <c r="N22" s="5">
        <v>344.64023649930436</v>
      </c>
      <c r="O22" s="5">
        <v>10.089877640065763</v>
      </c>
      <c r="P22" s="5">
        <v>1156.9295782218287</v>
      </c>
    </row>
    <row r="23" spans="1:16" x14ac:dyDescent="0.2">
      <c r="A23" s="3" t="s">
        <v>14</v>
      </c>
      <c r="B23" s="3" t="s">
        <v>464</v>
      </c>
      <c r="C23" s="5" t="s">
        <v>201</v>
      </c>
      <c r="D23" s="5" t="s">
        <v>684</v>
      </c>
      <c r="E23" s="14"/>
      <c r="F23" s="14">
        <v>6114</v>
      </c>
      <c r="G23" s="5">
        <v>12087.130369643444</v>
      </c>
      <c r="H23" s="5">
        <v>11295.999265619892</v>
      </c>
      <c r="I23" s="5">
        <v>55.781203794569848</v>
      </c>
      <c r="J23" s="5">
        <v>47.318765129211656</v>
      </c>
      <c r="K23" s="5">
        <v>629.52069676153087</v>
      </c>
      <c r="L23" s="5">
        <v>605.06653745502138</v>
      </c>
      <c r="M23" s="5">
        <v>3.3602191691200525</v>
      </c>
      <c r="N23" s="5">
        <v>356.56792280013082</v>
      </c>
      <c r="O23" s="5">
        <v>10.43907916257769</v>
      </c>
      <c r="P23" s="5">
        <v>1196.9698626104023</v>
      </c>
    </row>
    <row r="24" spans="1:16" x14ac:dyDescent="0.2">
      <c r="A24" s="3" t="s">
        <v>14</v>
      </c>
      <c r="B24" s="3" t="s">
        <v>464</v>
      </c>
      <c r="C24" s="14" t="s">
        <v>200</v>
      </c>
      <c r="D24" s="2" t="s">
        <v>199</v>
      </c>
      <c r="E24" s="14"/>
      <c r="F24" s="2"/>
      <c r="G24" s="14">
        <v>76.365191209643385</v>
      </c>
      <c r="H24" s="14">
        <v>67.441152442665654</v>
      </c>
      <c r="I24" s="14">
        <v>0.35241965325158225</v>
      </c>
      <c r="J24" s="14">
        <v>0.28250993802651675</v>
      </c>
      <c r="K24" s="14">
        <v>3.9772441355772647</v>
      </c>
      <c r="L24" s="14">
        <v>3.6124634599310612</v>
      </c>
      <c r="M24" s="14">
        <v>2.1229503737348322E-2</v>
      </c>
      <c r="N24" s="14">
        <v>2.1288379250269553</v>
      </c>
      <c r="O24" s="14">
        <v>6.5952980726091515E-2</v>
      </c>
      <c r="P24" s="14">
        <v>7.1463378383244569</v>
      </c>
    </row>
    <row r="25" spans="1:16" x14ac:dyDescent="0.2">
      <c r="A25" s="3" t="s">
        <v>14</v>
      </c>
      <c r="B25" s="3" t="s">
        <v>464</v>
      </c>
      <c r="C25" s="5"/>
      <c r="D25" s="5"/>
      <c r="E25" s="14"/>
      <c r="F25" s="2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9" t="s">
        <v>27</v>
      </c>
      <c r="B26" s="9" t="s">
        <v>693</v>
      </c>
      <c r="C26" s="10"/>
      <c r="D26" s="6" t="s">
        <v>451</v>
      </c>
      <c r="E26" s="15" t="s">
        <v>694</v>
      </c>
      <c r="F26" s="7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s="13" customFormat="1" x14ac:dyDescent="0.2">
      <c r="A27" s="3" t="s">
        <v>27</v>
      </c>
      <c r="B27" s="3" t="s">
        <v>693</v>
      </c>
      <c r="C27" s="11" t="s">
        <v>201</v>
      </c>
      <c r="D27" s="12" t="s">
        <v>202</v>
      </c>
      <c r="F27" s="12"/>
      <c r="G27" s="13">
        <v>203369033.42999998</v>
      </c>
      <c r="H27" s="13">
        <v>189076108.53000042</v>
      </c>
      <c r="I27" s="13">
        <v>2991570.5700000003</v>
      </c>
      <c r="J27" s="13">
        <v>2965974.6000000015</v>
      </c>
      <c r="K27" s="13">
        <v>7446100.8100000005</v>
      </c>
      <c r="L27" s="13">
        <v>7026438.1800000016</v>
      </c>
      <c r="M27" s="13">
        <v>801279.6</v>
      </c>
      <c r="N27" s="13">
        <v>2564507.7600000002</v>
      </c>
      <c r="O27" s="13">
        <v>0</v>
      </c>
      <c r="P27" s="13">
        <v>0</v>
      </c>
    </row>
    <row r="28" spans="1:16" x14ac:dyDescent="0.2">
      <c r="A28" s="3" t="s">
        <v>27</v>
      </c>
      <c r="B28" s="3" t="s">
        <v>693</v>
      </c>
      <c r="C28" s="5" t="s">
        <v>201</v>
      </c>
      <c r="D28" s="5" t="s">
        <v>683</v>
      </c>
      <c r="E28" s="14"/>
      <c r="F28" s="14">
        <v>19844.5</v>
      </c>
      <c r="G28" s="5">
        <v>10248.130889163243</v>
      </c>
      <c r="H28" s="5">
        <v>9527.8847302779322</v>
      </c>
      <c r="I28" s="5">
        <v>150.75061452795487</v>
      </c>
      <c r="J28" s="5">
        <v>149.46078762377493</v>
      </c>
      <c r="K28" s="5">
        <v>375.22239461815622</v>
      </c>
      <c r="L28" s="5">
        <v>354.07484088790352</v>
      </c>
      <c r="M28" s="5">
        <v>40.377918314898331</v>
      </c>
      <c r="N28" s="5">
        <v>129.23015243518356</v>
      </c>
      <c r="O28" s="5">
        <v>0</v>
      </c>
      <c r="P28" s="5">
        <v>0</v>
      </c>
    </row>
    <row r="29" spans="1:16" x14ac:dyDescent="0.2">
      <c r="A29" s="3" t="s">
        <v>27</v>
      </c>
      <c r="B29" s="3" t="s">
        <v>693</v>
      </c>
      <c r="C29" s="5" t="s">
        <v>201</v>
      </c>
      <c r="D29" s="5" t="s">
        <v>684</v>
      </c>
      <c r="E29" s="14"/>
      <c r="F29" s="14">
        <v>20338</v>
      </c>
      <c r="G29" s="5">
        <v>9999.4607842462374</v>
      </c>
      <c r="H29" s="5">
        <v>9296.6913428065891</v>
      </c>
      <c r="I29" s="5">
        <v>147.09266250368771</v>
      </c>
      <c r="J29" s="5">
        <v>145.83413314976897</v>
      </c>
      <c r="K29" s="5">
        <v>366.11765217818862</v>
      </c>
      <c r="L29" s="5">
        <v>345.48324220670673</v>
      </c>
      <c r="M29" s="5">
        <v>39.398151243976791</v>
      </c>
      <c r="N29" s="5">
        <v>126.09439276231686</v>
      </c>
      <c r="O29" s="5">
        <v>0</v>
      </c>
      <c r="P29" s="5">
        <v>0</v>
      </c>
    </row>
    <row r="30" spans="1:16" x14ac:dyDescent="0.2">
      <c r="A30" s="3" t="s">
        <v>27</v>
      </c>
      <c r="B30" s="3" t="s">
        <v>693</v>
      </c>
      <c r="C30" s="14" t="s">
        <v>200</v>
      </c>
      <c r="D30" s="2" t="s">
        <v>199</v>
      </c>
      <c r="E30" s="14"/>
      <c r="F30" s="2"/>
      <c r="G30" s="14">
        <v>34.505656438818264</v>
      </c>
      <c r="H30" s="14">
        <v>64.773593246048449</v>
      </c>
      <c r="I30" s="14">
        <v>0.50758025722942912</v>
      </c>
      <c r="J30" s="14">
        <v>1.016082009578849</v>
      </c>
      <c r="K30" s="14">
        <v>1.2633811157247945</v>
      </c>
      <c r="L30" s="14">
        <v>2.4071134749825394</v>
      </c>
      <c r="M30" s="14">
        <v>0.13595323792769293</v>
      </c>
      <c r="N30" s="14">
        <v>0.87854771189252634</v>
      </c>
      <c r="O30" s="14">
        <v>0</v>
      </c>
      <c r="P30" s="14">
        <v>0</v>
      </c>
    </row>
    <row r="31" spans="1:16" x14ac:dyDescent="0.2">
      <c r="A31" s="3" t="s">
        <v>27</v>
      </c>
      <c r="B31" s="3" t="s">
        <v>693</v>
      </c>
      <c r="C31" s="5"/>
      <c r="D31" s="5"/>
      <c r="E31" s="14"/>
      <c r="F31" s="2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9" t="s">
        <v>37</v>
      </c>
      <c r="B32" s="9" t="s">
        <v>465</v>
      </c>
      <c r="C32" s="10"/>
      <c r="D32" s="6" t="s">
        <v>451</v>
      </c>
      <c r="E32" s="15" t="s">
        <v>453</v>
      </c>
      <c r="F32" s="7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13" customFormat="1" x14ac:dyDescent="0.2">
      <c r="A33" s="3" t="s">
        <v>37</v>
      </c>
      <c r="B33" s="3" t="s">
        <v>465</v>
      </c>
      <c r="C33" s="11" t="s">
        <v>201</v>
      </c>
      <c r="D33" s="12" t="s">
        <v>202</v>
      </c>
      <c r="F33" s="12"/>
      <c r="G33" s="13">
        <v>15957512.989999998</v>
      </c>
      <c r="H33" s="13">
        <v>13687937.069999998</v>
      </c>
      <c r="I33" s="13">
        <v>292669.27</v>
      </c>
      <c r="J33" s="13">
        <v>238847.21</v>
      </c>
      <c r="K33" s="13">
        <v>518987.47</v>
      </c>
      <c r="L33" s="13">
        <v>435806.56</v>
      </c>
      <c r="M33" s="13">
        <v>0</v>
      </c>
      <c r="N33" s="13">
        <v>0</v>
      </c>
      <c r="O33" s="13">
        <v>154.46</v>
      </c>
      <c r="P33" s="13">
        <v>1319413.21</v>
      </c>
    </row>
    <row r="34" spans="1:16" x14ac:dyDescent="0.2">
      <c r="A34" s="3" t="s">
        <v>37</v>
      </c>
      <c r="B34" s="3" t="s">
        <v>465</v>
      </c>
      <c r="C34" s="5" t="s">
        <v>201</v>
      </c>
      <c r="D34" s="5" t="s">
        <v>683</v>
      </c>
      <c r="E34" s="14"/>
      <c r="F34" s="14">
        <v>1221</v>
      </c>
      <c r="G34" s="5">
        <v>13069.216208026206</v>
      </c>
      <c r="H34" s="5">
        <v>11210.431670761669</v>
      </c>
      <c r="I34" s="5">
        <v>239.69637182637183</v>
      </c>
      <c r="J34" s="5">
        <v>195.61606060606059</v>
      </c>
      <c r="K34" s="5">
        <v>425.05116298116297</v>
      </c>
      <c r="L34" s="5">
        <v>356.92592956592955</v>
      </c>
      <c r="M34" s="5">
        <v>0</v>
      </c>
      <c r="N34" s="5">
        <v>0</v>
      </c>
      <c r="O34" s="5">
        <v>0.12650286650286652</v>
      </c>
      <c r="P34" s="5">
        <v>1080.6004995904996</v>
      </c>
    </row>
    <row r="35" spans="1:16" x14ac:dyDescent="0.2">
      <c r="A35" s="3" t="s">
        <v>37</v>
      </c>
      <c r="B35" s="3" t="s">
        <v>465</v>
      </c>
      <c r="C35" s="5" t="s">
        <v>201</v>
      </c>
      <c r="D35" s="5" t="s">
        <v>684</v>
      </c>
      <c r="E35" s="14"/>
      <c r="F35" s="14">
        <v>1249</v>
      </c>
      <c r="G35" s="5">
        <v>12776.23137710168</v>
      </c>
      <c r="H35" s="5">
        <v>10959.116949559646</v>
      </c>
      <c r="I35" s="5">
        <v>234.32287429943958</v>
      </c>
      <c r="J35" s="5">
        <v>191.23075260208165</v>
      </c>
      <c r="K35" s="5">
        <v>415.52239391513206</v>
      </c>
      <c r="L35" s="5">
        <v>348.92438751000799</v>
      </c>
      <c r="M35" s="5">
        <v>0</v>
      </c>
      <c r="N35" s="5">
        <v>0</v>
      </c>
      <c r="O35" s="5">
        <v>0.12366693354683747</v>
      </c>
      <c r="P35" s="5">
        <v>1056.3756685348278</v>
      </c>
    </row>
    <row r="36" spans="1:16" x14ac:dyDescent="0.2">
      <c r="A36" s="3" t="s">
        <v>37</v>
      </c>
      <c r="B36" s="3" t="s">
        <v>465</v>
      </c>
      <c r="C36" s="14" t="s">
        <v>200</v>
      </c>
      <c r="D36" s="2" t="s">
        <v>199</v>
      </c>
      <c r="E36" s="14"/>
      <c r="F36" s="2"/>
      <c r="G36" s="14">
        <v>93.552289748306066</v>
      </c>
      <c r="H36" s="14">
        <v>81.394056290046436</v>
      </c>
      <c r="I36" s="14">
        <v>1.7157987190499677</v>
      </c>
      <c r="J36" s="14">
        <v>1.4202829218194633</v>
      </c>
      <c r="K36" s="14">
        <v>3.0426085944348835</v>
      </c>
      <c r="L36" s="14">
        <v>2.5914835445843778</v>
      </c>
      <c r="M36" s="14">
        <v>0</v>
      </c>
      <c r="N36" s="14">
        <v>0</v>
      </c>
      <c r="O36" s="14">
        <v>9.0553500934504683E-4</v>
      </c>
      <c r="P36" s="14">
        <v>7.8457690545600132</v>
      </c>
    </row>
    <row r="37" spans="1:16" x14ac:dyDescent="0.2">
      <c r="A37" s="3" t="s">
        <v>37</v>
      </c>
      <c r="B37" s="3" t="s">
        <v>465</v>
      </c>
      <c r="C37" s="5"/>
      <c r="D37" s="5"/>
      <c r="E37" s="14"/>
      <c r="F37" s="2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9" t="s">
        <v>6</v>
      </c>
      <c r="B38" s="9" t="s">
        <v>466</v>
      </c>
      <c r="C38" s="10"/>
      <c r="D38" s="6" t="s">
        <v>451</v>
      </c>
      <c r="E38" s="15" t="s">
        <v>452</v>
      </c>
      <c r="F38" s="7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13" customFormat="1" x14ac:dyDescent="0.2">
      <c r="A39" s="3" t="s">
        <v>6</v>
      </c>
      <c r="B39" s="3" t="s">
        <v>466</v>
      </c>
      <c r="C39" s="11" t="s">
        <v>201</v>
      </c>
      <c r="D39" s="12" t="s">
        <v>202</v>
      </c>
      <c r="F39" s="12"/>
      <c r="G39" s="13">
        <v>12354637.629999999</v>
      </c>
      <c r="H39" s="13">
        <v>11401958.480000008</v>
      </c>
      <c r="I39" s="13">
        <v>255419.78</v>
      </c>
      <c r="J39" s="13">
        <v>208221.48</v>
      </c>
      <c r="K39" s="13">
        <v>608920.92999999993</v>
      </c>
      <c r="L39" s="13">
        <v>579590.09</v>
      </c>
      <c r="M39" s="13">
        <v>0</v>
      </c>
      <c r="N39" s="13">
        <v>0</v>
      </c>
      <c r="O39" s="13">
        <v>14366.16</v>
      </c>
      <c r="P39" s="13">
        <v>0</v>
      </c>
    </row>
    <row r="40" spans="1:16" x14ac:dyDescent="0.2">
      <c r="A40" s="3" t="s">
        <v>6</v>
      </c>
      <c r="B40" s="3" t="s">
        <v>466</v>
      </c>
      <c r="C40" s="5" t="s">
        <v>201</v>
      </c>
      <c r="D40" s="5" t="s">
        <v>683</v>
      </c>
      <c r="E40" s="14"/>
      <c r="F40" s="14">
        <v>1112</v>
      </c>
      <c r="G40" s="5">
        <v>11110.285638489207</v>
      </c>
      <c r="H40" s="5">
        <v>10253.559784172669</v>
      </c>
      <c r="I40" s="5">
        <v>229.69404676258992</v>
      </c>
      <c r="J40" s="5">
        <v>187.24953237410074</v>
      </c>
      <c r="K40" s="5">
        <v>547.59076438848911</v>
      </c>
      <c r="L40" s="5">
        <v>521.2141097122302</v>
      </c>
      <c r="M40" s="5">
        <v>0</v>
      </c>
      <c r="N40" s="5">
        <v>0</v>
      </c>
      <c r="O40" s="5">
        <v>12.919208633093525</v>
      </c>
      <c r="P40" s="5">
        <v>0</v>
      </c>
    </row>
    <row r="41" spans="1:16" x14ac:dyDescent="0.2">
      <c r="A41" s="3" t="s">
        <v>6</v>
      </c>
      <c r="B41" s="3" t="s">
        <v>466</v>
      </c>
      <c r="C41" s="5" t="s">
        <v>201</v>
      </c>
      <c r="D41" s="5" t="s">
        <v>684</v>
      </c>
      <c r="E41" s="14"/>
      <c r="F41" s="14">
        <v>1171</v>
      </c>
      <c r="G41" s="5">
        <v>10550.501818958155</v>
      </c>
      <c r="H41" s="5">
        <v>9736.941485909485</v>
      </c>
      <c r="I41" s="5">
        <v>218.12107600341588</v>
      </c>
      <c r="J41" s="5">
        <v>177.81509820666099</v>
      </c>
      <c r="K41" s="5">
        <v>520.00079419299743</v>
      </c>
      <c r="L41" s="5">
        <v>494.95310845431254</v>
      </c>
      <c r="M41" s="5">
        <v>0</v>
      </c>
      <c r="N41" s="5">
        <v>0</v>
      </c>
      <c r="O41" s="5">
        <v>12.268283518360375</v>
      </c>
      <c r="P41" s="5">
        <v>0</v>
      </c>
    </row>
    <row r="42" spans="1:16" x14ac:dyDescent="0.2">
      <c r="A42" s="3" t="s">
        <v>6</v>
      </c>
      <c r="B42" s="3" t="s">
        <v>466</v>
      </c>
      <c r="C42" s="14" t="s">
        <v>200</v>
      </c>
      <c r="D42" s="2" t="s">
        <v>199</v>
      </c>
      <c r="E42" s="14"/>
      <c r="F42" s="2"/>
      <c r="G42" s="14">
        <v>70.61378033253817</v>
      </c>
      <c r="H42" s="14">
        <v>34.049006417079738</v>
      </c>
      <c r="I42" s="14">
        <v>1.459869303953452</v>
      </c>
      <c r="J42" s="14">
        <v>0.62179971284142366</v>
      </c>
      <c r="K42" s="14">
        <v>3.4803294178774591</v>
      </c>
      <c r="L42" s="14">
        <v>1.7307962249030928</v>
      </c>
      <c r="M42" s="14">
        <v>0</v>
      </c>
      <c r="N42" s="14">
        <v>0</v>
      </c>
      <c r="O42" s="14">
        <v>8.2110774661554892E-2</v>
      </c>
      <c r="P42" s="14">
        <v>0</v>
      </c>
    </row>
    <row r="43" spans="1:16" x14ac:dyDescent="0.2">
      <c r="A43" s="3" t="s">
        <v>6</v>
      </c>
      <c r="B43" s="3" t="s">
        <v>466</v>
      </c>
      <c r="C43" s="5"/>
      <c r="D43" s="5"/>
      <c r="E43" s="14"/>
      <c r="F43" s="2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">
      <c r="A44" s="9" t="s">
        <v>11</v>
      </c>
      <c r="B44" s="9" t="s">
        <v>467</v>
      </c>
      <c r="C44" s="10"/>
      <c r="D44" s="6" t="s">
        <v>451</v>
      </c>
      <c r="E44" s="15" t="s">
        <v>695</v>
      </c>
      <c r="F44" s="7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13" customFormat="1" x14ac:dyDescent="0.2">
      <c r="A45" s="3" t="s">
        <v>11</v>
      </c>
      <c r="B45" s="3" t="s">
        <v>467</v>
      </c>
      <c r="C45" s="11" t="s">
        <v>201</v>
      </c>
      <c r="D45" s="12" t="s">
        <v>202</v>
      </c>
      <c r="F45" s="12"/>
      <c r="G45" s="13">
        <v>123926298.07000002</v>
      </c>
      <c r="H45" s="13">
        <v>106562272.51999997</v>
      </c>
      <c r="I45" s="13">
        <v>623403.26</v>
      </c>
      <c r="J45" s="13">
        <v>2197640.3200000003</v>
      </c>
      <c r="K45" s="13">
        <v>6774563.79</v>
      </c>
      <c r="L45" s="13">
        <v>5553637.5199999977</v>
      </c>
      <c r="M45" s="13">
        <v>616026</v>
      </c>
      <c r="N45" s="13">
        <v>1577968.35</v>
      </c>
      <c r="O45" s="13">
        <v>586500.07999999996</v>
      </c>
      <c r="P45" s="13">
        <v>9254249.2599999998</v>
      </c>
    </row>
    <row r="46" spans="1:16" x14ac:dyDescent="0.2">
      <c r="A46" s="3" t="s">
        <v>11</v>
      </c>
      <c r="B46" s="3" t="s">
        <v>467</v>
      </c>
      <c r="C46" s="5" t="s">
        <v>201</v>
      </c>
      <c r="D46" s="5" t="s">
        <v>683</v>
      </c>
      <c r="E46" s="14"/>
      <c r="F46" s="14">
        <v>8661.4</v>
      </c>
      <c r="G46" s="5">
        <v>14307.883029302426</v>
      </c>
      <c r="H46" s="5">
        <v>12303.123342646682</v>
      </c>
      <c r="I46" s="5">
        <v>71.974883967949765</v>
      </c>
      <c r="J46" s="5">
        <v>253.72807167432521</v>
      </c>
      <c r="K46" s="5">
        <v>782.15574733876747</v>
      </c>
      <c r="L46" s="5">
        <v>641.19397787886464</v>
      </c>
      <c r="M46" s="5">
        <v>71.123144064469955</v>
      </c>
      <c r="N46" s="5">
        <v>182.18398295887502</v>
      </c>
      <c r="O46" s="5">
        <v>67.714235573925691</v>
      </c>
      <c r="P46" s="5">
        <v>1068.4472787309212</v>
      </c>
    </row>
    <row r="47" spans="1:16" x14ac:dyDescent="0.2">
      <c r="A47" s="3" t="s">
        <v>11</v>
      </c>
      <c r="B47" s="3" t="s">
        <v>467</v>
      </c>
      <c r="C47" s="5" t="s">
        <v>201</v>
      </c>
      <c r="D47" s="5" t="s">
        <v>684</v>
      </c>
      <c r="E47" s="14"/>
      <c r="F47" s="14">
        <v>8320</v>
      </c>
      <c r="G47" s="5">
        <v>14894.987748798079</v>
      </c>
      <c r="H47" s="5">
        <v>12807.965447115381</v>
      </c>
      <c r="I47" s="5">
        <v>74.928276442307691</v>
      </c>
      <c r="J47" s="5">
        <v>264.13946153846155</v>
      </c>
      <c r="K47" s="5">
        <v>814.25045552884615</v>
      </c>
      <c r="L47" s="5">
        <v>667.50450961538434</v>
      </c>
      <c r="M47" s="5">
        <v>74.041586538461544</v>
      </c>
      <c r="N47" s="5">
        <v>189.6596574519231</v>
      </c>
      <c r="O47" s="5">
        <v>70.492798076923066</v>
      </c>
      <c r="P47" s="5">
        <v>1112.2895745192307</v>
      </c>
    </row>
    <row r="48" spans="1:16" x14ac:dyDescent="0.2">
      <c r="A48" s="3" t="s">
        <v>11</v>
      </c>
      <c r="B48" s="3" t="s">
        <v>467</v>
      </c>
      <c r="C48" s="14" t="s">
        <v>200</v>
      </c>
      <c r="D48" s="2" t="s">
        <v>199</v>
      </c>
      <c r="E48" s="14"/>
      <c r="F48" s="2"/>
      <c r="G48" s="14">
        <v>75.97144287620732</v>
      </c>
      <c r="H48" s="14">
        <v>69.064660199290827</v>
      </c>
      <c r="I48" s="14">
        <v>0.38216944985461881</v>
      </c>
      <c r="J48" s="14">
        <v>1.4243247478846168</v>
      </c>
      <c r="K48" s="14">
        <v>4.153060278557609</v>
      </c>
      <c r="L48" s="14">
        <v>3.5993985405748941</v>
      </c>
      <c r="M48" s="14">
        <v>0.37764691432018083</v>
      </c>
      <c r="N48" s="14">
        <v>1.022705741166805</v>
      </c>
      <c r="O48" s="14">
        <v>0.3595464241128446</v>
      </c>
      <c r="P48" s="14">
        <v>5.9978223570774762</v>
      </c>
    </row>
    <row r="49" spans="1:16" x14ac:dyDescent="0.2">
      <c r="A49" s="3" t="s">
        <v>11</v>
      </c>
      <c r="B49" s="3" t="s">
        <v>467</v>
      </c>
      <c r="C49" s="5"/>
      <c r="D49" s="5"/>
      <c r="E49" s="14"/>
      <c r="F49" s="2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9" t="s">
        <v>15</v>
      </c>
      <c r="B50" s="9" t="s">
        <v>468</v>
      </c>
      <c r="C50" s="10"/>
      <c r="D50" s="6" t="s">
        <v>449</v>
      </c>
      <c r="E50" s="15" t="s">
        <v>450</v>
      </c>
      <c r="F50" s="7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3" customFormat="1" x14ac:dyDescent="0.2">
      <c r="A51" s="3" t="s">
        <v>15</v>
      </c>
      <c r="B51" s="3" t="s">
        <v>468</v>
      </c>
      <c r="C51" s="11" t="s">
        <v>201</v>
      </c>
      <c r="D51" s="12" t="s">
        <v>202</v>
      </c>
      <c r="F51" s="12"/>
      <c r="G51" s="13">
        <v>21663169.23</v>
      </c>
      <c r="H51" s="13">
        <v>18766194.370000012</v>
      </c>
      <c r="I51" s="13">
        <v>443353.59999999998</v>
      </c>
      <c r="J51" s="13">
        <v>955684.01</v>
      </c>
      <c r="K51" s="13">
        <v>1964876.48</v>
      </c>
      <c r="L51" s="13">
        <v>1196117.6599999999</v>
      </c>
      <c r="M51" s="13">
        <v>1074.2</v>
      </c>
      <c r="N51" s="13">
        <v>311158.88</v>
      </c>
      <c r="O51" s="13">
        <v>581.29</v>
      </c>
      <c r="P51" s="13">
        <v>326353.20999999996</v>
      </c>
    </row>
    <row r="52" spans="1:16" x14ac:dyDescent="0.2">
      <c r="A52" s="3" t="s">
        <v>15</v>
      </c>
      <c r="B52" s="3" t="s">
        <v>468</v>
      </c>
      <c r="C52" s="5" t="s">
        <v>201</v>
      </c>
      <c r="D52" s="5" t="s">
        <v>683</v>
      </c>
      <c r="E52" s="14"/>
      <c r="F52" s="14">
        <v>2356.4</v>
      </c>
      <c r="G52" s="5">
        <v>9193.3327236462392</v>
      </c>
      <c r="H52" s="5">
        <v>7963.925636564255</v>
      </c>
      <c r="I52" s="5">
        <v>188.14870140892884</v>
      </c>
      <c r="J52" s="5">
        <v>405.56951705992191</v>
      </c>
      <c r="K52" s="5">
        <v>833.84674927856042</v>
      </c>
      <c r="L52" s="5">
        <v>507.6038278730266</v>
      </c>
      <c r="M52" s="5">
        <v>0.45586487862841624</v>
      </c>
      <c r="N52" s="5">
        <v>132.0484128331353</v>
      </c>
      <c r="O52" s="5">
        <v>0.24668562213546086</v>
      </c>
      <c r="P52" s="5">
        <v>138.49652435919197</v>
      </c>
    </row>
    <row r="53" spans="1:16" x14ac:dyDescent="0.2">
      <c r="A53" s="3" t="s">
        <v>15</v>
      </c>
      <c r="B53" s="3" t="s">
        <v>468</v>
      </c>
      <c r="C53" s="5" t="s">
        <v>201</v>
      </c>
      <c r="D53" s="5" t="s">
        <v>684</v>
      </c>
      <c r="E53" s="14"/>
      <c r="F53" s="14">
        <v>2188</v>
      </c>
      <c r="G53" s="5">
        <v>9900.9000137111525</v>
      </c>
      <c r="H53" s="5">
        <v>8576.8712842778841</v>
      </c>
      <c r="I53" s="5">
        <v>202.62961608775137</v>
      </c>
      <c r="J53" s="5">
        <v>436.78428244972577</v>
      </c>
      <c r="K53" s="5">
        <v>898.02398537477143</v>
      </c>
      <c r="L53" s="5">
        <v>546.67169104204754</v>
      </c>
      <c r="M53" s="5">
        <v>0.49095063985374776</v>
      </c>
      <c r="N53" s="5">
        <v>142.21155393053016</v>
      </c>
      <c r="O53" s="5">
        <v>0.26567184643510056</v>
      </c>
      <c r="P53" s="5">
        <v>149.15594606946982</v>
      </c>
    </row>
    <row r="54" spans="1:16" x14ac:dyDescent="0.2">
      <c r="A54" s="3" t="s">
        <v>15</v>
      </c>
      <c r="B54" s="3" t="s">
        <v>468</v>
      </c>
      <c r="C54" s="14" t="s">
        <v>200</v>
      </c>
      <c r="D54" s="2" t="s">
        <v>199</v>
      </c>
      <c r="E54" s="14"/>
      <c r="F54" s="2"/>
      <c r="G54" s="14">
        <v>70.616149897760238</v>
      </c>
      <c r="H54" s="14">
        <v>66.770763257847733</v>
      </c>
      <c r="I54" s="14">
        <v>1.4452144071309381</v>
      </c>
      <c r="J54" s="14">
        <v>3.4003564879958419</v>
      </c>
      <c r="K54" s="14">
        <v>6.4049729090475971</v>
      </c>
      <c r="L54" s="14">
        <v>4.2558276616843305</v>
      </c>
      <c r="M54" s="14">
        <v>3.5016053013667957E-3</v>
      </c>
      <c r="N54" s="14">
        <v>1.1071139679374982</v>
      </c>
      <c r="O54" s="14">
        <v>1.894850256592352E-3</v>
      </c>
      <c r="P54" s="14">
        <v>1.1611759152502397</v>
      </c>
    </row>
    <row r="55" spans="1:16" x14ac:dyDescent="0.2">
      <c r="A55" s="3" t="s">
        <v>15</v>
      </c>
      <c r="B55" s="3" t="s">
        <v>468</v>
      </c>
      <c r="C55" s="5"/>
      <c r="D55" s="5"/>
      <c r="E55" s="14"/>
      <c r="F55" s="2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x14ac:dyDescent="0.2">
      <c r="A56" s="9" t="s">
        <v>150</v>
      </c>
      <c r="B56" s="9" t="s">
        <v>469</v>
      </c>
      <c r="C56" s="10"/>
      <c r="D56" s="6" t="s">
        <v>449</v>
      </c>
      <c r="E56" s="15" t="s">
        <v>448</v>
      </c>
      <c r="F56" s="7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3" customFormat="1" x14ac:dyDescent="0.2">
      <c r="A57" s="3" t="s">
        <v>150</v>
      </c>
      <c r="B57" s="3" t="s">
        <v>469</v>
      </c>
      <c r="C57" s="11" t="s">
        <v>201</v>
      </c>
      <c r="D57" s="12" t="s">
        <v>202</v>
      </c>
      <c r="F57" s="12"/>
      <c r="G57" s="13">
        <v>4151255.2800000003</v>
      </c>
      <c r="H57" s="13">
        <v>4194023.2300000004</v>
      </c>
      <c r="I57" s="13">
        <v>91298.64</v>
      </c>
      <c r="J57" s="13">
        <v>96759.71</v>
      </c>
      <c r="K57" s="13">
        <v>210545.13</v>
      </c>
      <c r="L57" s="13">
        <v>248139.63999999998</v>
      </c>
      <c r="M57" s="13">
        <v>0</v>
      </c>
      <c r="N57" s="13">
        <v>0</v>
      </c>
      <c r="O57" s="13">
        <v>108693.3</v>
      </c>
      <c r="P57" s="13">
        <v>296928</v>
      </c>
    </row>
    <row r="58" spans="1:16" x14ac:dyDescent="0.2">
      <c r="A58" s="3" t="s">
        <v>150</v>
      </c>
      <c r="B58" s="3" t="s">
        <v>469</v>
      </c>
      <c r="C58" s="5" t="s">
        <v>201</v>
      </c>
      <c r="D58" s="5" t="s">
        <v>683</v>
      </c>
      <c r="E58" s="14"/>
      <c r="F58" s="14">
        <v>268.2</v>
      </c>
      <c r="G58" s="5">
        <v>15478.207606263984</v>
      </c>
      <c r="H58" s="5">
        <v>15637.670507084267</v>
      </c>
      <c r="I58" s="5">
        <v>340.41252796420582</v>
      </c>
      <c r="J58" s="5">
        <v>360.77445935868758</v>
      </c>
      <c r="K58" s="5">
        <v>785.03031319910519</v>
      </c>
      <c r="L58" s="5">
        <v>925.20372856077552</v>
      </c>
      <c r="M58" s="5">
        <v>0</v>
      </c>
      <c r="N58" s="5">
        <v>0</v>
      </c>
      <c r="O58" s="5">
        <v>405.26957494407162</v>
      </c>
      <c r="P58" s="5">
        <v>1107.1140939597317</v>
      </c>
    </row>
    <row r="59" spans="1:16" x14ac:dyDescent="0.2">
      <c r="A59" s="3" t="s">
        <v>150</v>
      </c>
      <c r="B59" s="3" t="s">
        <v>469</v>
      </c>
      <c r="C59" s="5" t="s">
        <v>201</v>
      </c>
      <c r="D59" s="5" t="s">
        <v>684</v>
      </c>
      <c r="E59" s="14"/>
      <c r="F59" s="14">
        <v>246</v>
      </c>
      <c r="G59" s="5">
        <v>16875.021463414636</v>
      </c>
      <c r="H59" s="5">
        <v>17048.874918699188</v>
      </c>
      <c r="I59" s="5">
        <v>371.13268292682926</v>
      </c>
      <c r="J59" s="5">
        <v>393.33215447154475</v>
      </c>
      <c r="K59" s="5">
        <v>855.87451219512195</v>
      </c>
      <c r="L59" s="5">
        <v>1008.6977235772357</v>
      </c>
      <c r="M59" s="5">
        <v>0</v>
      </c>
      <c r="N59" s="5">
        <v>0</v>
      </c>
      <c r="O59" s="5">
        <v>441.8426829268293</v>
      </c>
      <c r="P59" s="5">
        <v>1207.0243902439024</v>
      </c>
    </row>
    <row r="60" spans="1:16" x14ac:dyDescent="0.2">
      <c r="A60" s="3" t="s">
        <v>150</v>
      </c>
      <c r="B60" s="3" t="s">
        <v>469</v>
      </c>
      <c r="C60" s="14" t="s">
        <v>200</v>
      </c>
      <c r="D60" s="2" t="s">
        <v>199</v>
      </c>
      <c r="E60" s="14"/>
      <c r="F60" s="2"/>
      <c r="G60" s="14">
        <v>84.960335694790018</v>
      </c>
      <c r="H60" s="14">
        <v>81.417300755225369</v>
      </c>
      <c r="I60" s="14">
        <v>1.8685343539937112</v>
      </c>
      <c r="J60" s="14">
        <v>1.8783668992835758</v>
      </c>
      <c r="K60" s="14">
        <v>4.3090544226186935</v>
      </c>
      <c r="L60" s="14">
        <v>4.8170595610109075</v>
      </c>
      <c r="M60" s="14">
        <v>0</v>
      </c>
      <c r="N60" s="14">
        <v>0</v>
      </c>
      <c r="O60" s="14">
        <v>2.2245365878280845</v>
      </c>
      <c r="P60" s="14">
        <v>5.7641731943023968</v>
      </c>
    </row>
    <row r="61" spans="1:16" x14ac:dyDescent="0.2">
      <c r="A61" s="3" t="s">
        <v>150</v>
      </c>
      <c r="B61" s="3" t="s">
        <v>469</v>
      </c>
      <c r="C61" s="5"/>
      <c r="D61" s="5"/>
      <c r="E61" s="14"/>
      <c r="F61" s="2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">
      <c r="A62" s="9" t="s">
        <v>52</v>
      </c>
      <c r="B62" s="9" t="s">
        <v>470</v>
      </c>
      <c r="C62" s="10"/>
      <c r="D62" s="6" t="s">
        <v>441</v>
      </c>
      <c r="E62" s="15" t="s">
        <v>447</v>
      </c>
      <c r="F62" s="7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3" customFormat="1" x14ac:dyDescent="0.2">
      <c r="A63" s="3" t="s">
        <v>52</v>
      </c>
      <c r="B63" s="3" t="s">
        <v>470</v>
      </c>
      <c r="C63" s="11" t="s">
        <v>201</v>
      </c>
      <c r="D63" s="12" t="s">
        <v>202</v>
      </c>
      <c r="F63" s="12"/>
      <c r="G63" s="13">
        <v>34225564.890000001</v>
      </c>
      <c r="H63" s="13">
        <v>36037701.93999999</v>
      </c>
      <c r="I63" s="13">
        <v>250385.50999999998</v>
      </c>
      <c r="J63" s="13">
        <v>212761.38</v>
      </c>
      <c r="K63" s="13">
        <v>1766548.8299999998</v>
      </c>
      <c r="L63" s="13">
        <v>1440774.3899999994</v>
      </c>
      <c r="M63" s="13">
        <v>0</v>
      </c>
      <c r="N63" s="13">
        <v>0</v>
      </c>
      <c r="O63" s="13">
        <v>3723.65</v>
      </c>
      <c r="P63" s="13">
        <v>19842</v>
      </c>
    </row>
    <row r="64" spans="1:16" x14ac:dyDescent="0.2">
      <c r="A64" s="3" t="s">
        <v>52</v>
      </c>
      <c r="B64" s="3" t="s">
        <v>470</v>
      </c>
      <c r="C64" s="5" t="s">
        <v>201</v>
      </c>
      <c r="D64" s="5" t="s">
        <v>683</v>
      </c>
      <c r="E64" s="14"/>
      <c r="F64" s="14">
        <v>2452.4</v>
      </c>
      <c r="G64" s="5">
        <v>13955.947190507259</v>
      </c>
      <c r="H64" s="5">
        <v>14694.871122166036</v>
      </c>
      <c r="I64" s="5">
        <v>102.09815282988092</v>
      </c>
      <c r="J64" s="5">
        <v>86.756393736747668</v>
      </c>
      <c r="K64" s="5">
        <v>720.33470477899186</v>
      </c>
      <c r="L64" s="5">
        <v>587.49567362583571</v>
      </c>
      <c r="M64" s="5">
        <v>0</v>
      </c>
      <c r="N64" s="5">
        <v>0</v>
      </c>
      <c r="O64" s="5">
        <v>1.518369760234872</v>
      </c>
      <c r="P64" s="5">
        <v>8.0908497798075345</v>
      </c>
    </row>
    <row r="65" spans="1:16" x14ac:dyDescent="0.2">
      <c r="A65" s="3" t="s">
        <v>52</v>
      </c>
      <c r="B65" s="3" t="s">
        <v>470</v>
      </c>
      <c r="C65" s="5" t="s">
        <v>201</v>
      </c>
      <c r="D65" s="5" t="s">
        <v>684</v>
      </c>
      <c r="E65" s="14"/>
      <c r="F65" s="14">
        <v>2440</v>
      </c>
      <c r="G65" s="5">
        <v>14026.870856557378</v>
      </c>
      <c r="H65" s="5">
        <v>14769.549975409833</v>
      </c>
      <c r="I65" s="5">
        <v>102.61701229508196</v>
      </c>
      <c r="J65" s="5">
        <v>87.197286885245902</v>
      </c>
      <c r="K65" s="5">
        <v>723.99542213114751</v>
      </c>
      <c r="L65" s="5">
        <v>590.48130737704889</v>
      </c>
      <c r="M65" s="5">
        <v>0</v>
      </c>
      <c r="N65" s="5">
        <v>0</v>
      </c>
      <c r="O65" s="5">
        <v>1.5260860655737705</v>
      </c>
      <c r="P65" s="5">
        <v>8.1319672131147538</v>
      </c>
    </row>
    <row r="66" spans="1:16" x14ac:dyDescent="0.2">
      <c r="A66" s="3" t="s">
        <v>52</v>
      </c>
      <c r="B66" s="3" t="s">
        <v>470</v>
      </c>
      <c r="C66" s="14" t="s">
        <v>200</v>
      </c>
      <c r="D66" s="2" t="s">
        <v>199</v>
      </c>
      <c r="E66" s="14"/>
      <c r="F66" s="2"/>
      <c r="G66" s="14">
        <v>65.653610136779733</v>
      </c>
      <c r="H66" s="14">
        <v>67.51613131380752</v>
      </c>
      <c r="I66" s="14">
        <v>0.48030507926669197</v>
      </c>
      <c r="J66" s="14">
        <v>0.39860547419209014</v>
      </c>
      <c r="K66" s="14">
        <v>3.3887039861916608</v>
      </c>
      <c r="L66" s="14">
        <v>2.6992706990797348</v>
      </c>
      <c r="M66" s="14">
        <v>0</v>
      </c>
      <c r="N66" s="14">
        <v>0</v>
      </c>
      <c r="O66" s="14">
        <v>7.1429373385521293E-3</v>
      </c>
      <c r="P66" s="14">
        <v>3.7173709904116302E-2</v>
      </c>
    </row>
    <row r="67" spans="1:16" x14ac:dyDescent="0.2">
      <c r="A67" s="3" t="s">
        <v>52</v>
      </c>
      <c r="B67" s="3" t="s">
        <v>470</v>
      </c>
      <c r="C67" s="5"/>
      <c r="D67" s="5"/>
      <c r="E67" s="14"/>
      <c r="F67" s="2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2">
      <c r="A68" s="9" t="s">
        <v>195</v>
      </c>
      <c r="B68" s="9" t="s">
        <v>471</v>
      </c>
      <c r="C68" s="10"/>
      <c r="D68" s="6" t="s">
        <v>441</v>
      </c>
      <c r="E68" s="15" t="s">
        <v>446</v>
      </c>
      <c r="F68" s="7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13" customFormat="1" x14ac:dyDescent="0.2">
      <c r="A69" s="3" t="s">
        <v>195</v>
      </c>
      <c r="B69" s="3" t="s">
        <v>471</v>
      </c>
      <c r="C69" s="11" t="s">
        <v>201</v>
      </c>
      <c r="D69" s="12" t="s">
        <v>202</v>
      </c>
      <c r="F69" s="12"/>
      <c r="G69" s="13">
        <v>19974815.669999998</v>
      </c>
      <c r="H69" s="13">
        <v>15554093.630000018</v>
      </c>
      <c r="I69" s="13">
        <v>102546.65</v>
      </c>
      <c r="J69" s="13">
        <v>115390.93999999999</v>
      </c>
      <c r="K69" s="13">
        <v>857168.58</v>
      </c>
      <c r="L69" s="13">
        <v>691526.74999999988</v>
      </c>
      <c r="M69" s="13">
        <v>5962</v>
      </c>
      <c r="N69" s="13">
        <v>691646.48</v>
      </c>
      <c r="O69" s="13">
        <v>1717.58</v>
      </c>
      <c r="P69" s="13">
        <v>2196679.23</v>
      </c>
    </row>
    <row r="70" spans="1:16" x14ac:dyDescent="0.2">
      <c r="A70" s="3" t="s">
        <v>195</v>
      </c>
      <c r="B70" s="3" t="s">
        <v>471</v>
      </c>
      <c r="C70" s="5" t="s">
        <v>201</v>
      </c>
      <c r="D70" s="5" t="s">
        <v>683</v>
      </c>
      <c r="E70" s="14"/>
      <c r="F70" s="14">
        <v>1226.9000000000001</v>
      </c>
      <c r="G70" s="5">
        <v>16280.720246148827</v>
      </c>
      <c r="H70" s="5">
        <v>12677.556141494837</v>
      </c>
      <c r="I70" s="5">
        <v>83.581913766403119</v>
      </c>
      <c r="J70" s="5">
        <v>94.050810987040492</v>
      </c>
      <c r="K70" s="5">
        <v>698.6458391066916</v>
      </c>
      <c r="L70" s="5">
        <v>563.6374195125926</v>
      </c>
      <c r="M70" s="5">
        <v>4.8594017442334332</v>
      </c>
      <c r="N70" s="5">
        <v>563.73500692802997</v>
      </c>
      <c r="O70" s="5">
        <v>1.3999347950118182</v>
      </c>
      <c r="P70" s="5">
        <v>1790.4305403863393</v>
      </c>
    </row>
    <row r="71" spans="1:16" x14ac:dyDescent="0.2">
      <c r="A71" s="3" t="s">
        <v>195</v>
      </c>
      <c r="B71" s="3" t="s">
        <v>471</v>
      </c>
      <c r="C71" s="5" t="s">
        <v>201</v>
      </c>
      <c r="D71" s="5" t="s">
        <v>684</v>
      </c>
      <c r="E71" s="14"/>
      <c r="F71" s="14">
        <v>1177</v>
      </c>
      <c r="G71" s="5">
        <v>16970.956389124891</v>
      </c>
      <c r="H71" s="5">
        <v>13215.032820730687</v>
      </c>
      <c r="I71" s="5">
        <v>87.125446049277826</v>
      </c>
      <c r="J71" s="5">
        <v>98.038181818181812</v>
      </c>
      <c r="K71" s="5">
        <v>728.26557349192865</v>
      </c>
      <c r="L71" s="5">
        <v>587.53334749362773</v>
      </c>
      <c r="M71" s="5">
        <v>5.0654205607476639</v>
      </c>
      <c r="N71" s="5">
        <v>587.63507221750206</v>
      </c>
      <c r="O71" s="5">
        <v>1.4592863211554801</v>
      </c>
      <c r="P71" s="5">
        <v>1866.3374936278674</v>
      </c>
    </row>
    <row r="72" spans="1:16" x14ac:dyDescent="0.2">
      <c r="A72" s="3" t="s">
        <v>195</v>
      </c>
      <c r="B72" s="3" t="s">
        <v>471</v>
      </c>
      <c r="C72" s="5" t="s">
        <v>200</v>
      </c>
      <c r="D72" s="8" t="s">
        <v>199</v>
      </c>
      <c r="E72" s="14"/>
      <c r="F72" s="2"/>
      <c r="G72" s="14">
        <v>53.07287056333643</v>
      </c>
      <c r="H72" s="14">
        <v>43.674515900437768</v>
      </c>
      <c r="I72" s="14">
        <v>0.27246534696826885</v>
      </c>
      <c r="J72" s="14">
        <v>0.32400752905821711</v>
      </c>
      <c r="K72" s="14">
        <v>2.2774877049615792</v>
      </c>
      <c r="L72" s="14">
        <v>1.9417458038313877</v>
      </c>
      <c r="M72" s="14">
        <v>1.5840969925636956E-2</v>
      </c>
      <c r="N72" s="14">
        <v>1.9420819950562287</v>
      </c>
      <c r="O72" s="14">
        <v>4.5635916009519493E-3</v>
      </c>
      <c r="P72" s="14">
        <v>6.168080522143307</v>
      </c>
    </row>
    <row r="73" spans="1:16" x14ac:dyDescent="0.2">
      <c r="A73" s="3" t="s">
        <v>195</v>
      </c>
      <c r="B73" s="3" t="s">
        <v>471</v>
      </c>
      <c r="C73" s="5"/>
      <c r="D73" s="5"/>
      <c r="E73" s="14"/>
      <c r="F73" s="2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2">
      <c r="A74" s="9" t="s">
        <v>154</v>
      </c>
      <c r="B74" s="9" t="s">
        <v>472</v>
      </c>
      <c r="C74" s="10"/>
      <c r="D74" s="6" t="s">
        <v>441</v>
      </c>
      <c r="E74" s="15" t="s">
        <v>445</v>
      </c>
      <c r="F74" s="7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13" customFormat="1" x14ac:dyDescent="0.2">
      <c r="A75" s="3" t="s">
        <v>154</v>
      </c>
      <c r="B75" s="3" t="s">
        <v>472</v>
      </c>
      <c r="C75" s="11" t="s">
        <v>201</v>
      </c>
      <c r="D75" s="12" t="s">
        <v>202</v>
      </c>
      <c r="F75" s="12"/>
      <c r="G75" s="13">
        <v>679394014.81999981</v>
      </c>
      <c r="H75" s="13">
        <v>660163690.0000025</v>
      </c>
      <c r="I75" s="13">
        <v>10844513.530000003</v>
      </c>
      <c r="J75" s="13">
        <v>9144395.7400000021</v>
      </c>
      <c r="K75" s="13">
        <v>27060237.39999998</v>
      </c>
      <c r="L75" s="13">
        <v>21447096.289999958</v>
      </c>
      <c r="M75" s="13">
        <v>0</v>
      </c>
      <c r="N75" s="13">
        <v>0</v>
      </c>
      <c r="O75" s="13">
        <v>75846134.870000005</v>
      </c>
      <c r="P75" s="13">
        <v>40449923.839999989</v>
      </c>
    </row>
    <row r="76" spans="1:16" x14ac:dyDescent="0.2">
      <c r="A76" s="3" t="s">
        <v>154</v>
      </c>
      <c r="B76" s="3" t="s">
        <v>472</v>
      </c>
      <c r="C76" s="5" t="s">
        <v>201</v>
      </c>
      <c r="D76" s="5" t="s">
        <v>683</v>
      </c>
      <c r="E76" s="14"/>
      <c r="F76" s="14">
        <v>53666.5</v>
      </c>
      <c r="G76" s="5">
        <v>12659.555119487944</v>
      </c>
      <c r="H76" s="5">
        <v>12301.224972748409</v>
      </c>
      <c r="I76" s="5">
        <v>202.07230823698217</v>
      </c>
      <c r="J76" s="5">
        <v>170.39299637576519</v>
      </c>
      <c r="K76" s="5">
        <v>504.22959201736614</v>
      </c>
      <c r="L76" s="5">
        <v>399.63657570365046</v>
      </c>
      <c r="M76" s="5">
        <v>0</v>
      </c>
      <c r="N76" s="5">
        <v>0</v>
      </c>
      <c r="O76" s="5">
        <v>1413.2864052993955</v>
      </c>
      <c r="P76" s="5">
        <v>753.72762971313557</v>
      </c>
    </row>
    <row r="77" spans="1:16" x14ac:dyDescent="0.2">
      <c r="A77" s="3" t="s">
        <v>154</v>
      </c>
      <c r="B77" s="3" t="s">
        <v>472</v>
      </c>
      <c r="C77" s="5" t="s">
        <v>201</v>
      </c>
      <c r="D77" s="5" t="s">
        <v>684</v>
      </c>
      <c r="E77" s="14"/>
      <c r="F77" s="14">
        <v>53558</v>
      </c>
      <c r="G77" s="5">
        <v>12685.20136711602</v>
      </c>
      <c r="H77" s="5">
        <v>12326.145300422018</v>
      </c>
      <c r="I77" s="5">
        <v>202.4816746331081</v>
      </c>
      <c r="J77" s="5">
        <v>170.73818551850334</v>
      </c>
      <c r="K77" s="5">
        <v>505.25108107098811</v>
      </c>
      <c r="L77" s="5">
        <v>400.44617592143021</v>
      </c>
      <c r="M77" s="5">
        <v>0</v>
      </c>
      <c r="N77" s="5">
        <v>0</v>
      </c>
      <c r="O77" s="5">
        <v>1416.1494990477613</v>
      </c>
      <c r="P77" s="5">
        <v>755.25456215691383</v>
      </c>
    </row>
    <row r="78" spans="1:16" x14ac:dyDescent="0.2">
      <c r="A78" s="3" t="s">
        <v>154</v>
      </c>
      <c r="B78" s="3" t="s">
        <v>472</v>
      </c>
      <c r="C78" s="14" t="s">
        <v>200</v>
      </c>
      <c r="D78" s="2" t="s">
        <v>199</v>
      </c>
      <c r="E78" s="14"/>
      <c r="F78" s="2"/>
      <c r="G78" s="14">
        <v>71.171075428850685</v>
      </c>
      <c r="H78" s="14">
        <v>69.014079591001035</v>
      </c>
      <c r="I78" s="14">
        <v>1.1360354574764815</v>
      </c>
      <c r="J78" s="14">
        <v>0.95596299065155887</v>
      </c>
      <c r="K78" s="14">
        <v>2.8347411886286027</v>
      </c>
      <c r="L78" s="14">
        <v>2.2420978808360612</v>
      </c>
      <c r="M78" s="14">
        <v>0</v>
      </c>
      <c r="N78" s="14">
        <v>0</v>
      </c>
      <c r="O78" s="14">
        <v>7.9453908454723789</v>
      </c>
      <c r="P78" s="14">
        <v>4.228669806640954</v>
      </c>
    </row>
    <row r="79" spans="1:16" x14ac:dyDescent="0.2">
      <c r="A79" s="3" t="s">
        <v>154</v>
      </c>
      <c r="B79" s="3" t="s">
        <v>472</v>
      </c>
      <c r="C79" s="5"/>
      <c r="D79" s="5"/>
      <c r="E79" s="14"/>
      <c r="F79" s="2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2">
      <c r="A80" s="9" t="s">
        <v>192</v>
      </c>
      <c r="B80" s="9" t="s">
        <v>473</v>
      </c>
      <c r="C80" s="10"/>
      <c r="D80" s="6" t="s">
        <v>441</v>
      </c>
      <c r="E80" s="15" t="s">
        <v>444</v>
      </c>
      <c r="F80" s="7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s="13" customFormat="1" x14ac:dyDescent="0.2">
      <c r="A81" s="3" t="s">
        <v>192</v>
      </c>
      <c r="B81" s="3" t="s">
        <v>473</v>
      </c>
      <c r="C81" s="11" t="s">
        <v>201</v>
      </c>
      <c r="D81" s="12" t="s">
        <v>202</v>
      </c>
      <c r="F81" s="12"/>
      <c r="G81" s="13">
        <v>180593781.68000001</v>
      </c>
      <c r="H81" s="13">
        <v>158501936.47999999</v>
      </c>
      <c r="I81" s="13">
        <v>2568452.1399999997</v>
      </c>
      <c r="J81" s="13">
        <v>4180062.870000001</v>
      </c>
      <c r="K81" s="13">
        <v>6040753.5099999998</v>
      </c>
      <c r="L81" s="13">
        <v>4626107.25</v>
      </c>
      <c r="M81" s="13">
        <v>3250140.26</v>
      </c>
      <c r="N81" s="13">
        <v>3435423.85</v>
      </c>
      <c r="O81" s="13">
        <v>332918</v>
      </c>
      <c r="P81" s="13">
        <v>3060162.98</v>
      </c>
    </row>
    <row r="82" spans="1:16" x14ac:dyDescent="0.2">
      <c r="A82" s="3" t="s">
        <v>192</v>
      </c>
      <c r="B82" s="3" t="s">
        <v>473</v>
      </c>
      <c r="C82" s="5" t="s">
        <v>201</v>
      </c>
      <c r="D82" s="5" t="s">
        <v>683</v>
      </c>
      <c r="E82" s="14"/>
      <c r="F82" s="14">
        <v>14278.7</v>
      </c>
      <c r="G82" s="5">
        <v>12647.774775014532</v>
      </c>
      <c r="H82" s="5">
        <v>11100.585941297175</v>
      </c>
      <c r="I82" s="5">
        <v>179.87997086569501</v>
      </c>
      <c r="J82" s="5">
        <v>292.74814023685633</v>
      </c>
      <c r="K82" s="5">
        <v>423.06046838997946</v>
      </c>
      <c r="L82" s="5">
        <v>323.98658491319236</v>
      </c>
      <c r="M82" s="5">
        <v>227.62158039597441</v>
      </c>
      <c r="N82" s="5">
        <v>240.59780302128345</v>
      </c>
      <c r="O82" s="5">
        <v>23.315708012634204</v>
      </c>
      <c r="P82" s="5">
        <v>214.316638069292</v>
      </c>
    </row>
    <row r="83" spans="1:16" x14ac:dyDescent="0.2">
      <c r="A83" s="3" t="s">
        <v>192</v>
      </c>
      <c r="B83" s="3" t="s">
        <v>473</v>
      </c>
      <c r="C83" s="5" t="s">
        <v>201</v>
      </c>
      <c r="D83" s="5" t="s">
        <v>684</v>
      </c>
      <c r="E83" s="14"/>
      <c r="F83" s="14">
        <v>13698</v>
      </c>
      <c r="G83" s="5">
        <v>13183.952524456126</v>
      </c>
      <c r="H83" s="5">
        <v>11571.173637027303</v>
      </c>
      <c r="I83" s="5">
        <v>187.50563147904802</v>
      </c>
      <c r="J83" s="5">
        <v>305.15862680683318</v>
      </c>
      <c r="K83" s="5">
        <v>440.99529201343262</v>
      </c>
      <c r="L83" s="5">
        <v>337.72136443276389</v>
      </c>
      <c r="M83" s="5">
        <v>237.27115345305882</v>
      </c>
      <c r="N83" s="5">
        <v>250.79747773397577</v>
      </c>
      <c r="O83" s="5">
        <v>24.304131990071543</v>
      </c>
      <c r="P83" s="5">
        <v>223.40217404000583</v>
      </c>
    </row>
    <row r="84" spans="1:16" x14ac:dyDescent="0.2">
      <c r="A84" s="3" t="s">
        <v>192</v>
      </c>
      <c r="B84" s="3" t="s">
        <v>473</v>
      </c>
      <c r="C84" s="14" t="s">
        <v>200</v>
      </c>
      <c r="D84" s="2" t="s">
        <v>199</v>
      </c>
      <c r="E84" s="14"/>
      <c r="F84" s="2"/>
      <c r="G84" s="14">
        <v>70.856981024494232</v>
      </c>
      <c r="H84" s="14">
        <v>52.08780044121476</v>
      </c>
      <c r="I84" s="14">
        <v>1.0077465727406965</v>
      </c>
      <c r="J84" s="14">
        <v>1.3736758391703625</v>
      </c>
      <c r="K84" s="14">
        <v>2.3701234497107793</v>
      </c>
      <c r="L84" s="14">
        <v>1.5202574593658795</v>
      </c>
      <c r="M84" s="14">
        <v>1.2752107220271414</v>
      </c>
      <c r="N84" s="14">
        <v>1.1289683640702339</v>
      </c>
      <c r="O84" s="14">
        <v>0.13062224064011069</v>
      </c>
      <c r="P84" s="14">
        <v>1.0056480202053939</v>
      </c>
    </row>
    <row r="85" spans="1:16" x14ac:dyDescent="0.2">
      <c r="A85" s="3" t="s">
        <v>192</v>
      </c>
      <c r="B85" s="3" t="s">
        <v>473</v>
      </c>
      <c r="C85" s="5"/>
      <c r="D85" s="5"/>
      <c r="E85" s="14"/>
      <c r="F85" s="2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2">
      <c r="A86" s="9" t="s">
        <v>103</v>
      </c>
      <c r="B86" s="9" t="s">
        <v>474</v>
      </c>
      <c r="C86" s="10"/>
      <c r="D86" s="6" t="s">
        <v>441</v>
      </c>
      <c r="E86" s="15" t="s">
        <v>443</v>
      </c>
      <c r="F86" s="7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s="13" customFormat="1" x14ac:dyDescent="0.2">
      <c r="A87" s="3" t="s">
        <v>103</v>
      </c>
      <c r="B87" s="3" t="s">
        <v>474</v>
      </c>
      <c r="C87" s="11" t="s">
        <v>201</v>
      </c>
      <c r="D87" s="12" t="s">
        <v>202</v>
      </c>
      <c r="F87" s="12"/>
      <c r="G87" s="13">
        <v>4262935.379999999</v>
      </c>
      <c r="H87" s="13">
        <v>3512938.01</v>
      </c>
      <c r="I87" s="13">
        <v>70797.42</v>
      </c>
      <c r="J87" s="13">
        <v>77697.489999999991</v>
      </c>
      <c r="K87" s="13">
        <v>140995.11000000002</v>
      </c>
      <c r="L87" s="13">
        <v>145776.15000000002</v>
      </c>
      <c r="M87" s="13">
        <v>0</v>
      </c>
      <c r="N87" s="13">
        <v>0</v>
      </c>
      <c r="O87" s="13">
        <v>85.91</v>
      </c>
      <c r="P87" s="13">
        <v>30468</v>
      </c>
    </row>
    <row r="88" spans="1:16" x14ac:dyDescent="0.2">
      <c r="A88" s="3" t="s">
        <v>103</v>
      </c>
      <c r="B88" s="3" t="s">
        <v>474</v>
      </c>
      <c r="C88" s="5" t="s">
        <v>201</v>
      </c>
      <c r="D88" s="5" t="s">
        <v>683</v>
      </c>
      <c r="E88" s="14"/>
      <c r="F88" s="14">
        <v>273.5</v>
      </c>
      <c r="G88" s="5">
        <v>15586.601023765992</v>
      </c>
      <c r="H88" s="5">
        <v>12844.380292504569</v>
      </c>
      <c r="I88" s="5">
        <v>258.85711151736746</v>
      </c>
      <c r="J88" s="5">
        <v>284.08588665447894</v>
      </c>
      <c r="K88" s="5">
        <v>515.52142595978069</v>
      </c>
      <c r="L88" s="5">
        <v>533.00237659963443</v>
      </c>
      <c r="M88" s="5">
        <v>0</v>
      </c>
      <c r="N88" s="5">
        <v>0</v>
      </c>
      <c r="O88" s="5">
        <v>0.31411334552102377</v>
      </c>
      <c r="P88" s="5">
        <v>111.40036563071298</v>
      </c>
    </row>
    <row r="89" spans="1:16" x14ac:dyDescent="0.2">
      <c r="A89" s="3" t="s">
        <v>103</v>
      </c>
      <c r="B89" s="3" t="s">
        <v>474</v>
      </c>
      <c r="C89" s="5" t="s">
        <v>201</v>
      </c>
      <c r="D89" s="5" t="s">
        <v>684</v>
      </c>
      <c r="E89" s="14"/>
      <c r="F89" s="14">
        <v>295</v>
      </c>
      <c r="G89" s="5">
        <v>14450.628406779657</v>
      </c>
      <c r="H89" s="5">
        <v>11908.264440677965</v>
      </c>
      <c r="I89" s="5">
        <v>239.99125423728813</v>
      </c>
      <c r="J89" s="5">
        <v>263.3813220338983</v>
      </c>
      <c r="K89" s="5">
        <v>477.94952542372886</v>
      </c>
      <c r="L89" s="5">
        <v>494.1564406779662</v>
      </c>
      <c r="M89" s="5">
        <v>0</v>
      </c>
      <c r="N89" s="5">
        <v>0</v>
      </c>
      <c r="O89" s="5">
        <v>0.29122033898305083</v>
      </c>
      <c r="P89" s="5">
        <v>103.2813559322034</v>
      </c>
    </row>
    <row r="90" spans="1:16" x14ac:dyDescent="0.2">
      <c r="A90" s="3" t="s">
        <v>103</v>
      </c>
      <c r="B90" s="3" t="s">
        <v>474</v>
      </c>
      <c r="C90" s="14" t="s">
        <v>200</v>
      </c>
      <c r="D90" s="2" t="s">
        <v>199</v>
      </c>
      <c r="E90" s="14"/>
      <c r="F90" s="2"/>
      <c r="G90" s="14">
        <v>84.880327735499421</v>
      </c>
      <c r="H90" s="14">
        <v>78.42447740024302</v>
      </c>
      <c r="I90" s="14">
        <v>1.4096643924327565</v>
      </c>
      <c r="J90" s="14">
        <v>1.734555244417936</v>
      </c>
      <c r="K90" s="14">
        <v>2.8073874171423157</v>
      </c>
      <c r="L90" s="14">
        <v>3.2543752120378118</v>
      </c>
      <c r="M90" s="14">
        <v>0</v>
      </c>
      <c r="N90" s="14">
        <v>0</v>
      </c>
      <c r="O90" s="14">
        <v>1.7105745937337562E-3</v>
      </c>
      <c r="P90" s="14">
        <v>0.68018193621088241</v>
      </c>
    </row>
    <row r="91" spans="1:16" x14ac:dyDescent="0.2">
      <c r="A91" s="3" t="s">
        <v>103</v>
      </c>
      <c r="B91" s="3" t="s">
        <v>474</v>
      </c>
      <c r="C91" s="5"/>
      <c r="D91" s="5"/>
      <c r="E91" s="14"/>
      <c r="F91" s="2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">
      <c r="A92" s="9" t="s">
        <v>197</v>
      </c>
      <c r="B92" s="9" t="s">
        <v>475</v>
      </c>
      <c r="C92" s="10"/>
      <c r="D92" s="6" t="s">
        <v>441</v>
      </c>
      <c r="E92" s="15" t="s">
        <v>442</v>
      </c>
      <c r="F92" s="7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s="13" customFormat="1" x14ac:dyDescent="0.2">
      <c r="A93" s="3" t="s">
        <v>197</v>
      </c>
      <c r="B93" s="3" t="s">
        <v>475</v>
      </c>
      <c r="C93" s="11" t="s">
        <v>201</v>
      </c>
      <c r="D93" s="12" t="s">
        <v>202</v>
      </c>
      <c r="F93" s="12"/>
      <c r="G93" s="13">
        <v>539051680.97999978</v>
      </c>
      <c r="H93" s="13">
        <v>543365125.32999897</v>
      </c>
      <c r="I93" s="13">
        <v>2060510.370000001</v>
      </c>
      <c r="J93" s="13">
        <v>1682459.100000001</v>
      </c>
      <c r="K93" s="13">
        <v>35691186.260000005</v>
      </c>
      <c r="L93" s="13">
        <v>27506418.409999982</v>
      </c>
      <c r="M93" s="13">
        <v>38375.22</v>
      </c>
      <c r="N93" s="13">
        <v>12023815.439999999</v>
      </c>
      <c r="O93" s="13">
        <v>3048328.6</v>
      </c>
      <c r="P93" s="13">
        <v>10087021.99</v>
      </c>
    </row>
    <row r="94" spans="1:16" x14ac:dyDescent="0.2">
      <c r="A94" s="3" t="s">
        <v>197</v>
      </c>
      <c r="B94" s="3" t="s">
        <v>475</v>
      </c>
      <c r="C94" s="5" t="s">
        <v>201</v>
      </c>
      <c r="D94" s="5" t="s">
        <v>683</v>
      </c>
      <c r="E94" s="14"/>
      <c r="F94" s="14">
        <v>38021.1</v>
      </c>
      <c r="G94" s="5">
        <v>14177.698198631808</v>
      </c>
      <c r="H94" s="5">
        <v>14291.146898169674</v>
      </c>
      <c r="I94" s="5">
        <v>54.193865248506782</v>
      </c>
      <c r="J94" s="5">
        <v>44.250668707638681</v>
      </c>
      <c r="K94" s="5">
        <v>938.72050677124037</v>
      </c>
      <c r="L94" s="5">
        <v>723.45141013805448</v>
      </c>
      <c r="M94" s="5">
        <v>1.0093137757718742</v>
      </c>
      <c r="N94" s="5">
        <v>316.24059903579854</v>
      </c>
      <c r="O94" s="5">
        <v>80.174655651730234</v>
      </c>
      <c r="P94" s="5">
        <v>265.30063543663914</v>
      </c>
    </row>
    <row r="95" spans="1:16" x14ac:dyDescent="0.2">
      <c r="A95" s="3" t="s">
        <v>197</v>
      </c>
      <c r="B95" s="3" t="s">
        <v>475</v>
      </c>
      <c r="C95" s="5" t="s">
        <v>201</v>
      </c>
      <c r="D95" s="5" t="s">
        <v>684</v>
      </c>
      <c r="E95" s="14"/>
      <c r="F95" s="14">
        <v>38451</v>
      </c>
      <c r="G95" s="5">
        <v>14019.184962159627</v>
      </c>
      <c r="H95" s="5">
        <v>14131.365252659201</v>
      </c>
      <c r="I95" s="5">
        <v>53.587952719045049</v>
      </c>
      <c r="J95" s="5">
        <v>43.755925723648303</v>
      </c>
      <c r="K95" s="5">
        <v>928.22517645834978</v>
      </c>
      <c r="L95" s="5">
        <v>715.36288809133657</v>
      </c>
      <c r="M95" s="5">
        <v>0.9980291799953187</v>
      </c>
      <c r="N95" s="5">
        <v>312.70488257782631</v>
      </c>
      <c r="O95" s="5">
        <v>79.278265844841485</v>
      </c>
      <c r="P95" s="5">
        <v>262.33445137967806</v>
      </c>
    </row>
    <row r="96" spans="1:16" x14ac:dyDescent="0.2">
      <c r="A96" s="3" t="s">
        <v>197</v>
      </c>
      <c r="B96" s="3" t="s">
        <v>475</v>
      </c>
      <c r="C96" s="14" t="s">
        <v>200</v>
      </c>
      <c r="D96" s="2" t="s">
        <v>199</v>
      </c>
      <c r="E96" s="14"/>
      <c r="F96" s="2"/>
      <c r="G96" s="14">
        <v>59.496652489066889</v>
      </c>
      <c r="H96" s="14">
        <v>64.777110302132442</v>
      </c>
      <c r="I96" s="14">
        <v>0.22742433380623711</v>
      </c>
      <c r="J96" s="14">
        <v>0.20057385654505777</v>
      </c>
      <c r="K96" s="14">
        <v>3.9393367663249466</v>
      </c>
      <c r="L96" s="14">
        <v>3.2791694135302722</v>
      </c>
      <c r="M96" s="14">
        <v>4.2355811308864132E-3</v>
      </c>
      <c r="N96" s="14">
        <v>1.4334155482215343</v>
      </c>
      <c r="O96" s="14">
        <v>0.33645261444498287</v>
      </c>
      <c r="P96" s="14">
        <v>1.2025212984904667</v>
      </c>
    </row>
    <row r="97" spans="1:16" x14ac:dyDescent="0.2">
      <c r="A97" s="3" t="s">
        <v>197</v>
      </c>
      <c r="B97" s="3" t="s">
        <v>475</v>
      </c>
      <c r="C97" s="5"/>
      <c r="D97" s="5"/>
      <c r="E97" s="14"/>
      <c r="F97" s="2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">
      <c r="A98" s="9" t="s">
        <v>51</v>
      </c>
      <c r="B98" s="9" t="s">
        <v>476</v>
      </c>
      <c r="C98" s="10"/>
      <c r="D98" s="6" t="s">
        <v>441</v>
      </c>
      <c r="E98" s="15" t="s">
        <v>440</v>
      </c>
      <c r="F98" s="7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s="13" customFormat="1" x14ac:dyDescent="0.2">
      <c r="A99" s="3" t="s">
        <v>51</v>
      </c>
      <c r="B99" s="3" t="s">
        <v>476</v>
      </c>
      <c r="C99" s="11" t="s">
        <v>201</v>
      </c>
      <c r="D99" s="12" t="s">
        <v>202</v>
      </c>
      <c r="F99" s="12"/>
      <c r="G99" s="13">
        <v>46179885.979999967</v>
      </c>
      <c r="H99" s="13">
        <v>46266315.000000037</v>
      </c>
      <c r="I99" s="13">
        <v>155878.47</v>
      </c>
      <c r="J99" s="13">
        <v>143992.44</v>
      </c>
      <c r="K99" s="13">
        <v>348920.20999999996</v>
      </c>
      <c r="L99" s="13">
        <v>314757.88000000006</v>
      </c>
      <c r="M99" s="13">
        <v>0</v>
      </c>
      <c r="N99" s="13">
        <v>0</v>
      </c>
      <c r="O99" s="13">
        <v>0</v>
      </c>
      <c r="P99" s="13">
        <v>0</v>
      </c>
    </row>
    <row r="100" spans="1:16" x14ac:dyDescent="0.2">
      <c r="A100" s="3" t="s">
        <v>51</v>
      </c>
      <c r="B100" s="3" t="s">
        <v>476</v>
      </c>
      <c r="C100" s="5" t="s">
        <v>201</v>
      </c>
      <c r="D100" s="5" t="s">
        <v>683</v>
      </c>
      <c r="E100" s="14"/>
      <c r="F100" s="14">
        <v>4881</v>
      </c>
      <c r="G100" s="5">
        <v>9461.1526285597138</v>
      </c>
      <c r="H100" s="5">
        <v>9478.8598647818144</v>
      </c>
      <c r="I100" s="5">
        <v>31.935765212046711</v>
      </c>
      <c r="J100" s="5">
        <v>29.500602335586969</v>
      </c>
      <c r="K100" s="5">
        <v>71.485394386396223</v>
      </c>
      <c r="L100" s="5">
        <v>64.486351157549691</v>
      </c>
      <c r="M100" s="5">
        <v>0</v>
      </c>
      <c r="N100" s="5">
        <v>0</v>
      </c>
      <c r="O100" s="5">
        <v>0</v>
      </c>
      <c r="P100" s="5">
        <v>0</v>
      </c>
    </row>
    <row r="101" spans="1:16" x14ac:dyDescent="0.2">
      <c r="A101" s="3" t="s">
        <v>51</v>
      </c>
      <c r="B101" s="3" t="s">
        <v>476</v>
      </c>
      <c r="C101" s="5" t="s">
        <v>201</v>
      </c>
      <c r="D101" s="5" t="s">
        <v>684</v>
      </c>
      <c r="E101" s="14"/>
      <c r="F101" s="14">
        <v>5352</v>
      </c>
      <c r="G101" s="5">
        <v>8628.5287705530573</v>
      </c>
      <c r="H101" s="5">
        <v>8644.6776905829665</v>
      </c>
      <c r="I101" s="5">
        <v>29.125274663677132</v>
      </c>
      <c r="J101" s="5">
        <v>26.904417040358744</v>
      </c>
      <c r="K101" s="5">
        <v>65.194359118086695</v>
      </c>
      <c r="L101" s="5">
        <v>58.811263079222734</v>
      </c>
      <c r="M101" s="5">
        <v>0</v>
      </c>
      <c r="N101" s="5">
        <v>0</v>
      </c>
      <c r="O101" s="5">
        <v>0</v>
      </c>
      <c r="P101" s="5">
        <v>0</v>
      </c>
    </row>
    <row r="102" spans="1:16" x14ac:dyDescent="0.2">
      <c r="A102" s="3" t="s">
        <v>51</v>
      </c>
      <c r="B102" s="3" t="s">
        <v>476</v>
      </c>
      <c r="C102" s="14" t="s">
        <v>200</v>
      </c>
      <c r="D102" s="2" t="s">
        <v>199</v>
      </c>
      <c r="E102" s="14"/>
      <c r="F102" s="2"/>
      <c r="G102" s="14">
        <v>92.708728634375802</v>
      </c>
      <c r="H102" s="14">
        <v>96.441532237948806</v>
      </c>
      <c r="I102" s="14">
        <v>0.31293483014294138</v>
      </c>
      <c r="J102" s="14">
        <v>0.30015036953517688</v>
      </c>
      <c r="K102" s="14">
        <v>0.7004770232206502</v>
      </c>
      <c r="L102" s="14">
        <v>0.6561087095691196</v>
      </c>
      <c r="M102" s="14">
        <v>0</v>
      </c>
      <c r="N102" s="14">
        <v>0</v>
      </c>
      <c r="O102" s="14">
        <v>0</v>
      </c>
      <c r="P102" s="14">
        <v>0</v>
      </c>
    </row>
    <row r="103" spans="1:16" x14ac:dyDescent="0.2">
      <c r="A103" s="3" t="s">
        <v>51</v>
      </c>
      <c r="B103" s="3" t="s">
        <v>476</v>
      </c>
      <c r="C103" s="5"/>
      <c r="D103" s="5"/>
      <c r="E103" s="14"/>
      <c r="F103" s="2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">
      <c r="A104" s="9" t="s">
        <v>85</v>
      </c>
      <c r="B104" s="9" t="s">
        <v>477</v>
      </c>
      <c r="C104" s="10"/>
      <c r="D104" s="6" t="s">
        <v>439</v>
      </c>
      <c r="E104" s="15" t="s">
        <v>438</v>
      </c>
      <c r="F104" s="7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s="13" customFormat="1" x14ac:dyDescent="0.2">
      <c r="A105" s="3" t="s">
        <v>85</v>
      </c>
      <c r="B105" s="3" t="s">
        <v>477</v>
      </c>
      <c r="C105" s="11" t="s">
        <v>201</v>
      </c>
      <c r="D105" s="12" t="s">
        <v>202</v>
      </c>
      <c r="F105" s="12"/>
      <c r="G105" s="13">
        <v>18909610.199999999</v>
      </c>
      <c r="H105" s="13">
        <v>19235588.489999991</v>
      </c>
      <c r="I105" s="13">
        <v>161112.90000000002</v>
      </c>
      <c r="J105" s="13">
        <v>121680.26</v>
      </c>
      <c r="K105" s="13">
        <v>882370.46</v>
      </c>
      <c r="L105" s="13">
        <v>710960.66999999993</v>
      </c>
      <c r="M105" s="13">
        <v>0</v>
      </c>
      <c r="N105" s="13">
        <v>0</v>
      </c>
      <c r="O105" s="13">
        <v>9.26</v>
      </c>
      <c r="P105" s="13">
        <v>993760.66999999993</v>
      </c>
    </row>
    <row r="106" spans="1:16" x14ac:dyDescent="0.2">
      <c r="A106" s="3" t="s">
        <v>85</v>
      </c>
      <c r="B106" s="3" t="s">
        <v>477</v>
      </c>
      <c r="C106" s="5" t="s">
        <v>201</v>
      </c>
      <c r="D106" s="5" t="s">
        <v>683</v>
      </c>
      <c r="E106" s="14"/>
      <c r="F106" s="14">
        <v>1697.9</v>
      </c>
      <c r="G106" s="5">
        <v>11137.057659461687</v>
      </c>
      <c r="H106" s="5">
        <v>11329.046757759579</v>
      </c>
      <c r="I106" s="5">
        <v>94.889510571882923</v>
      </c>
      <c r="J106" s="5">
        <v>71.665151068967546</v>
      </c>
      <c r="K106" s="5">
        <v>519.68340891689729</v>
      </c>
      <c r="L106" s="5">
        <v>418.729412804052</v>
      </c>
      <c r="M106" s="5">
        <v>0</v>
      </c>
      <c r="N106" s="5">
        <v>0</v>
      </c>
      <c r="O106" s="5">
        <v>5.4537958654808875E-3</v>
      </c>
      <c r="P106" s="5">
        <v>585.28810295070377</v>
      </c>
    </row>
    <row r="107" spans="1:16" x14ac:dyDescent="0.2">
      <c r="A107" s="3" t="s">
        <v>85</v>
      </c>
      <c r="B107" s="3" t="s">
        <v>477</v>
      </c>
      <c r="C107" s="5" t="s">
        <v>201</v>
      </c>
      <c r="D107" s="5" t="s">
        <v>684</v>
      </c>
      <c r="E107" s="14"/>
      <c r="F107" s="14">
        <v>1712</v>
      </c>
      <c r="G107" s="5">
        <v>11045.333060747664</v>
      </c>
      <c r="H107" s="5">
        <v>11235.740940420555</v>
      </c>
      <c r="I107" s="5">
        <v>94.108002336448607</v>
      </c>
      <c r="J107" s="5">
        <v>71.074918224299068</v>
      </c>
      <c r="K107" s="5">
        <v>515.40330607476631</v>
      </c>
      <c r="L107" s="5">
        <v>415.28076518691586</v>
      </c>
      <c r="M107" s="5">
        <v>0</v>
      </c>
      <c r="N107" s="5">
        <v>0</v>
      </c>
      <c r="O107" s="5">
        <v>5.408878504672897E-3</v>
      </c>
      <c r="P107" s="5">
        <v>580.46768107476635</v>
      </c>
    </row>
    <row r="108" spans="1:16" x14ac:dyDescent="0.2">
      <c r="A108" s="3" t="s">
        <v>85</v>
      </c>
      <c r="B108" s="3" t="s">
        <v>477</v>
      </c>
      <c r="C108" s="14" t="s">
        <v>200</v>
      </c>
      <c r="D108" s="2" t="s">
        <v>199</v>
      </c>
      <c r="E108" s="14"/>
      <c r="F108" s="2"/>
      <c r="G108" s="14">
        <v>80.141719723870892</v>
      </c>
      <c r="H108" s="14">
        <v>80.412310216220334</v>
      </c>
      <c r="I108" s="14">
        <v>0.6828202558982438</v>
      </c>
      <c r="J108" s="14">
        <v>0.50867124857641155</v>
      </c>
      <c r="K108" s="14">
        <v>3.7396162771215149</v>
      </c>
      <c r="L108" s="14">
        <v>2.97209466595175</v>
      </c>
      <c r="M108" s="14">
        <v>0</v>
      </c>
      <c r="N108" s="14">
        <v>0</v>
      </c>
      <c r="O108" s="14">
        <v>3.9245247088332076E-5</v>
      </c>
      <c r="P108" s="14">
        <v>4.1543096702376481</v>
      </c>
    </row>
    <row r="109" spans="1:16" x14ac:dyDescent="0.2">
      <c r="A109" s="3" t="s">
        <v>85</v>
      </c>
      <c r="B109" s="3" t="s">
        <v>477</v>
      </c>
      <c r="C109" s="5"/>
      <c r="D109" s="5"/>
      <c r="E109" s="14"/>
      <c r="F109" s="2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">
      <c r="A110" s="9" t="s">
        <v>68</v>
      </c>
      <c r="B110" s="9" t="s">
        <v>478</v>
      </c>
      <c r="C110" s="10"/>
      <c r="D110" s="6" t="s">
        <v>433</v>
      </c>
      <c r="E110" s="15" t="s">
        <v>437</v>
      </c>
      <c r="F110" s="7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s="13" customFormat="1" x14ac:dyDescent="0.2">
      <c r="A111" s="3" t="s">
        <v>68</v>
      </c>
      <c r="B111" s="3" t="s">
        <v>478</v>
      </c>
      <c r="C111" s="11" t="s">
        <v>201</v>
      </c>
      <c r="D111" s="12" t="s">
        <v>202</v>
      </c>
      <c r="F111" s="12"/>
      <c r="G111" s="13">
        <v>2849514.5500000003</v>
      </c>
      <c r="H111" s="13">
        <v>2505717.1700000013</v>
      </c>
      <c r="I111" s="13">
        <v>81721.13</v>
      </c>
      <c r="J111" s="13">
        <v>81844.099999999991</v>
      </c>
      <c r="K111" s="13">
        <v>133124.38</v>
      </c>
      <c r="L111" s="13">
        <v>150929.16</v>
      </c>
      <c r="M111" s="13">
        <v>3.14</v>
      </c>
      <c r="N111" s="13">
        <v>76619.959999999992</v>
      </c>
      <c r="O111" s="13">
        <v>0</v>
      </c>
      <c r="P111" s="13">
        <v>0</v>
      </c>
    </row>
    <row r="112" spans="1:16" x14ac:dyDescent="0.2">
      <c r="A112" s="3" t="s">
        <v>68</v>
      </c>
      <c r="B112" s="3" t="s">
        <v>478</v>
      </c>
      <c r="C112" s="5" t="s">
        <v>201</v>
      </c>
      <c r="D112" s="5" t="s">
        <v>683</v>
      </c>
      <c r="E112" s="14"/>
      <c r="F112" s="14">
        <v>147.5</v>
      </c>
      <c r="G112" s="5">
        <v>19318.742711864408</v>
      </c>
      <c r="H112" s="5">
        <v>16987.913016949162</v>
      </c>
      <c r="I112" s="5">
        <v>554.04155932203389</v>
      </c>
      <c r="J112" s="5">
        <v>554.87525423728812</v>
      </c>
      <c r="K112" s="5">
        <v>902.53816949152542</v>
      </c>
      <c r="L112" s="5">
        <v>1023.2485423728814</v>
      </c>
      <c r="M112" s="5">
        <v>2.1288135593220341E-2</v>
      </c>
      <c r="N112" s="5">
        <v>519.45735593220331</v>
      </c>
      <c r="O112" s="5">
        <v>0</v>
      </c>
      <c r="P112" s="5">
        <v>0</v>
      </c>
    </row>
    <row r="113" spans="1:16" x14ac:dyDescent="0.2">
      <c r="A113" s="3" t="s">
        <v>68</v>
      </c>
      <c r="B113" s="3" t="s">
        <v>478</v>
      </c>
      <c r="C113" s="5" t="s">
        <v>201</v>
      </c>
      <c r="D113" s="5" t="s">
        <v>684</v>
      </c>
      <c r="E113" s="14"/>
      <c r="F113" s="14">
        <v>161</v>
      </c>
      <c r="G113" s="5">
        <v>17698.848136645964</v>
      </c>
      <c r="H113" s="5">
        <v>15563.460683229821</v>
      </c>
      <c r="I113" s="5">
        <v>507.58465838509318</v>
      </c>
      <c r="J113" s="5">
        <v>508.34844720496886</v>
      </c>
      <c r="K113" s="5">
        <v>826.85950310559008</v>
      </c>
      <c r="L113" s="5">
        <v>937.44819875776398</v>
      </c>
      <c r="M113" s="5">
        <v>1.9503105590062114E-2</v>
      </c>
      <c r="N113" s="5">
        <v>475.90037267080743</v>
      </c>
      <c r="O113" s="5">
        <v>0</v>
      </c>
      <c r="P113" s="5">
        <v>0</v>
      </c>
    </row>
    <row r="114" spans="1:16" x14ac:dyDescent="0.2">
      <c r="A114" s="3" t="s">
        <v>68</v>
      </c>
      <c r="B114" s="3" t="s">
        <v>478</v>
      </c>
      <c r="C114" s="14" t="s">
        <v>200</v>
      </c>
      <c r="D114" s="2" t="s">
        <v>199</v>
      </c>
      <c r="E114" s="14"/>
      <c r="F114" s="2"/>
      <c r="G114" s="14">
        <v>24.662859587059987</v>
      </c>
      <c r="H114" s="14">
        <v>53.109315914880142</v>
      </c>
      <c r="I114" s="14">
        <v>0.7073053038054764</v>
      </c>
      <c r="J114" s="14">
        <v>1.7347066200089287</v>
      </c>
      <c r="K114" s="14">
        <v>1.1522060456067567</v>
      </c>
      <c r="L114" s="14">
        <v>3.1989821258268694</v>
      </c>
      <c r="M114" s="14">
        <v>2.7177042876783471E-5</v>
      </c>
      <c r="N114" s="14">
        <v>1.6239796373448949</v>
      </c>
      <c r="O114" s="14">
        <v>0</v>
      </c>
      <c r="P114" s="14">
        <v>0</v>
      </c>
    </row>
    <row r="115" spans="1:16" x14ac:dyDescent="0.2">
      <c r="A115" s="3" t="s">
        <v>68</v>
      </c>
      <c r="B115" s="3" t="s">
        <v>478</v>
      </c>
      <c r="C115" s="5"/>
      <c r="D115" s="5"/>
      <c r="E115" s="14"/>
      <c r="F115" s="2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">
      <c r="A116" s="9" t="s">
        <v>94</v>
      </c>
      <c r="B116" s="9" t="s">
        <v>479</v>
      </c>
      <c r="C116" s="10"/>
      <c r="D116" s="6" t="s">
        <v>433</v>
      </c>
      <c r="E116" s="15" t="s">
        <v>436</v>
      </c>
      <c r="F116" s="7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s="13" customFormat="1" x14ac:dyDescent="0.2">
      <c r="A117" s="3" t="s">
        <v>94</v>
      </c>
      <c r="B117" s="3" t="s">
        <v>479</v>
      </c>
      <c r="C117" s="11" t="s">
        <v>201</v>
      </c>
      <c r="D117" s="12" t="s">
        <v>202</v>
      </c>
      <c r="F117" s="12"/>
      <c r="G117" s="13">
        <v>1523063.12</v>
      </c>
      <c r="H117" s="13">
        <v>1282376.8000000003</v>
      </c>
      <c r="I117" s="13">
        <v>106779.43</v>
      </c>
      <c r="J117" s="13">
        <v>82571.63</v>
      </c>
      <c r="K117" s="13">
        <v>43383.939999999995</v>
      </c>
      <c r="L117" s="13">
        <v>47751.68</v>
      </c>
      <c r="M117" s="13">
        <v>0</v>
      </c>
      <c r="N117" s="13">
        <v>0</v>
      </c>
      <c r="O117" s="13">
        <v>0</v>
      </c>
      <c r="P117" s="13">
        <v>0</v>
      </c>
    </row>
    <row r="118" spans="1:16" x14ac:dyDescent="0.2">
      <c r="A118" s="3" t="s">
        <v>94</v>
      </c>
      <c r="B118" s="3" t="s">
        <v>479</v>
      </c>
      <c r="C118" s="5" t="s">
        <v>201</v>
      </c>
      <c r="D118" s="5" t="s">
        <v>683</v>
      </c>
      <c r="E118" s="14"/>
      <c r="F118" s="14">
        <v>60</v>
      </c>
      <c r="G118" s="5">
        <v>25384.385333333335</v>
      </c>
      <c r="H118" s="5">
        <v>21372.94666666667</v>
      </c>
      <c r="I118" s="5">
        <v>1779.6571666666666</v>
      </c>
      <c r="J118" s="5">
        <v>1376.1938333333335</v>
      </c>
      <c r="K118" s="5">
        <v>723.06566666666663</v>
      </c>
      <c r="L118" s="5">
        <v>795.86133333333339</v>
      </c>
      <c r="M118" s="5">
        <v>0</v>
      </c>
      <c r="N118" s="5">
        <v>0</v>
      </c>
      <c r="O118" s="5">
        <v>0</v>
      </c>
      <c r="P118" s="5">
        <v>0</v>
      </c>
    </row>
    <row r="119" spans="1:16" x14ac:dyDescent="0.2">
      <c r="A119" s="3" t="s">
        <v>94</v>
      </c>
      <c r="B119" s="3" t="s">
        <v>479</v>
      </c>
      <c r="C119" s="5" t="s">
        <v>201</v>
      </c>
      <c r="D119" s="5" t="s">
        <v>684</v>
      </c>
      <c r="E119" s="14"/>
      <c r="F119" s="14">
        <v>66</v>
      </c>
      <c r="G119" s="5">
        <v>23076.71393939394</v>
      </c>
      <c r="H119" s="5">
        <v>19429.951515151519</v>
      </c>
      <c r="I119" s="5">
        <v>1617.8701515151515</v>
      </c>
      <c r="J119" s="5">
        <v>1251.0853030303031</v>
      </c>
      <c r="K119" s="5">
        <v>657.33242424242417</v>
      </c>
      <c r="L119" s="5">
        <v>723.51030303030302</v>
      </c>
      <c r="M119" s="5">
        <v>0</v>
      </c>
      <c r="N119" s="5">
        <v>0</v>
      </c>
      <c r="O119" s="5">
        <v>0</v>
      </c>
      <c r="P119" s="5">
        <v>0</v>
      </c>
    </row>
    <row r="120" spans="1:16" x14ac:dyDescent="0.2">
      <c r="A120" s="3" t="s">
        <v>94</v>
      </c>
      <c r="B120" s="3" t="s">
        <v>479</v>
      </c>
      <c r="C120" s="14" t="s">
        <v>200</v>
      </c>
      <c r="D120" s="2" t="s">
        <v>199</v>
      </c>
      <c r="E120" s="14"/>
      <c r="F120" s="2"/>
      <c r="G120" s="14">
        <v>89.829732822176354</v>
      </c>
      <c r="H120" s="14">
        <v>89.385148698342149</v>
      </c>
      <c r="I120" s="14">
        <v>6.297813624299617</v>
      </c>
      <c r="J120" s="14">
        <v>5.7554670560279071</v>
      </c>
      <c r="K120" s="14">
        <v>2.5587696844588614</v>
      </c>
      <c r="L120" s="14">
        <v>3.3284218939360488</v>
      </c>
      <c r="M120" s="14">
        <v>0</v>
      </c>
      <c r="N120" s="14">
        <v>0</v>
      </c>
      <c r="O120" s="14">
        <v>0</v>
      </c>
      <c r="P120" s="14">
        <v>0</v>
      </c>
    </row>
    <row r="121" spans="1:16" x14ac:dyDescent="0.2">
      <c r="A121" s="3" t="s">
        <v>94</v>
      </c>
      <c r="B121" s="3" t="s">
        <v>479</v>
      </c>
      <c r="C121" s="5"/>
      <c r="D121" s="5"/>
      <c r="E121" s="14"/>
      <c r="F121" s="2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x14ac:dyDescent="0.2">
      <c r="A122" s="9" t="s">
        <v>196</v>
      </c>
      <c r="B122" s="9" t="s">
        <v>480</v>
      </c>
      <c r="C122" s="10"/>
      <c r="D122" s="6" t="s">
        <v>433</v>
      </c>
      <c r="E122" s="15" t="s">
        <v>435</v>
      </c>
      <c r="F122" s="7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s="13" customFormat="1" x14ac:dyDescent="0.2">
      <c r="A123" s="3" t="s">
        <v>196</v>
      </c>
      <c r="B123" s="3" t="s">
        <v>480</v>
      </c>
      <c r="C123" s="11" t="s">
        <v>201</v>
      </c>
      <c r="D123" s="12" t="s">
        <v>202</v>
      </c>
      <c r="F123" s="12"/>
      <c r="G123" s="13">
        <v>4196845.8600000003</v>
      </c>
      <c r="H123" s="13">
        <v>3509342.2300000023</v>
      </c>
      <c r="I123" s="13">
        <v>103583.56</v>
      </c>
      <c r="J123" s="13">
        <v>100944.93000000001</v>
      </c>
      <c r="K123" s="13">
        <v>210487.32</v>
      </c>
      <c r="L123" s="13">
        <v>206969.61</v>
      </c>
      <c r="M123" s="13">
        <v>8856.18</v>
      </c>
      <c r="N123" s="13">
        <v>120533.17</v>
      </c>
      <c r="O123" s="13">
        <v>10589.939999999999</v>
      </c>
      <c r="P123" s="13">
        <v>29829.77</v>
      </c>
    </row>
    <row r="124" spans="1:16" x14ac:dyDescent="0.2">
      <c r="A124" s="3" t="s">
        <v>196</v>
      </c>
      <c r="B124" s="3" t="s">
        <v>480</v>
      </c>
      <c r="C124" s="5" t="s">
        <v>201</v>
      </c>
      <c r="D124" s="5" t="s">
        <v>683</v>
      </c>
      <c r="E124" s="14"/>
      <c r="F124" s="14">
        <v>280.89999999999998</v>
      </c>
      <c r="G124" s="5">
        <v>14940.711498754008</v>
      </c>
      <c r="H124" s="5">
        <v>12493.208365966546</v>
      </c>
      <c r="I124" s="5">
        <v>368.75599857600571</v>
      </c>
      <c r="J124" s="5">
        <v>359.36251334994665</v>
      </c>
      <c r="K124" s="5">
        <v>749.33186187255262</v>
      </c>
      <c r="L124" s="5">
        <v>736.8088643645425</v>
      </c>
      <c r="M124" s="5">
        <v>31.52787468850125</v>
      </c>
      <c r="N124" s="5">
        <v>429.09636881452479</v>
      </c>
      <c r="O124" s="5">
        <v>37.7000355998576</v>
      </c>
      <c r="P124" s="5">
        <v>106.1935564257743</v>
      </c>
    </row>
    <row r="125" spans="1:16" x14ac:dyDescent="0.2">
      <c r="A125" s="3" t="s">
        <v>196</v>
      </c>
      <c r="B125" s="3" t="s">
        <v>480</v>
      </c>
      <c r="C125" s="5" t="s">
        <v>201</v>
      </c>
      <c r="D125" s="5" t="s">
        <v>684</v>
      </c>
      <c r="E125" s="14"/>
      <c r="F125" s="14">
        <v>278</v>
      </c>
      <c r="G125" s="5">
        <v>15096.567841726619</v>
      </c>
      <c r="H125" s="5">
        <v>12623.533201438857</v>
      </c>
      <c r="I125" s="5">
        <v>372.60273381294962</v>
      </c>
      <c r="J125" s="5">
        <v>363.1112589928058</v>
      </c>
      <c r="K125" s="5">
        <v>757.14863309352518</v>
      </c>
      <c r="L125" s="5">
        <v>744.495</v>
      </c>
      <c r="M125" s="5">
        <v>31.85676258992806</v>
      </c>
      <c r="N125" s="5">
        <v>433.57255395683455</v>
      </c>
      <c r="O125" s="5">
        <v>38.093309352517984</v>
      </c>
      <c r="P125" s="5">
        <v>107.3013309352518</v>
      </c>
    </row>
    <row r="126" spans="1:16" x14ac:dyDescent="0.2">
      <c r="A126" s="3" t="s">
        <v>196</v>
      </c>
      <c r="B126" s="3" t="s">
        <v>480</v>
      </c>
      <c r="C126" s="14" t="s">
        <v>200</v>
      </c>
      <c r="D126" s="2" t="s">
        <v>199</v>
      </c>
      <c r="E126" s="14"/>
      <c r="F126" s="2"/>
      <c r="G126" s="14">
        <v>31.093647602906561</v>
      </c>
      <c r="H126" s="14">
        <v>24.349933786677507</v>
      </c>
      <c r="I126" s="14">
        <v>0.76743126136505935</v>
      </c>
      <c r="J126" s="14">
        <v>0.70041683042146463</v>
      </c>
      <c r="K126" s="14">
        <v>1.5594612647890349</v>
      </c>
      <c r="L126" s="14">
        <v>1.4360800312582975</v>
      </c>
      <c r="M126" s="14">
        <v>6.5613784545308265E-2</v>
      </c>
      <c r="N126" s="14">
        <v>0.83633185829195733</v>
      </c>
      <c r="O126" s="14">
        <v>7.8458888765555998E-2</v>
      </c>
      <c r="P126" s="14">
        <v>0.20697694233480862</v>
      </c>
    </row>
    <row r="127" spans="1:16" x14ac:dyDescent="0.2">
      <c r="A127" s="3" t="s">
        <v>196</v>
      </c>
      <c r="B127" s="3" t="s">
        <v>480</v>
      </c>
      <c r="C127" s="5"/>
      <c r="D127" s="5"/>
      <c r="E127" s="14"/>
      <c r="F127" s="2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x14ac:dyDescent="0.2">
      <c r="A128" s="9" t="s">
        <v>193</v>
      </c>
      <c r="B128" s="9" t="s">
        <v>481</v>
      </c>
      <c r="C128" s="10"/>
      <c r="D128" s="6" t="s">
        <v>433</v>
      </c>
      <c r="E128" s="15" t="s">
        <v>434</v>
      </c>
      <c r="F128" s="7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s="13" customFormat="1" x14ac:dyDescent="0.2">
      <c r="A129" s="3" t="s">
        <v>193</v>
      </c>
      <c r="B129" s="3" t="s">
        <v>481</v>
      </c>
      <c r="C129" s="11" t="s">
        <v>201</v>
      </c>
      <c r="D129" s="12" t="s">
        <v>202</v>
      </c>
      <c r="F129" s="12"/>
      <c r="G129" s="13">
        <v>2810778.8499999996</v>
      </c>
      <c r="H129" s="13">
        <v>2332459.4799999991</v>
      </c>
      <c r="I129" s="13">
        <v>32748.12</v>
      </c>
      <c r="J129" s="13">
        <v>32813.82</v>
      </c>
      <c r="K129" s="13">
        <v>77639.739999999991</v>
      </c>
      <c r="L129" s="13">
        <v>118193.26</v>
      </c>
      <c r="M129" s="13">
        <v>0</v>
      </c>
      <c r="N129" s="13">
        <v>0</v>
      </c>
      <c r="O129" s="13">
        <v>1625027.31</v>
      </c>
      <c r="P129" s="13">
        <v>1710555.07</v>
      </c>
    </row>
    <row r="130" spans="1:16" x14ac:dyDescent="0.2">
      <c r="A130" s="3" t="s">
        <v>193</v>
      </c>
      <c r="B130" s="3" t="s">
        <v>481</v>
      </c>
      <c r="C130" s="5" t="s">
        <v>201</v>
      </c>
      <c r="D130" s="5" t="s">
        <v>683</v>
      </c>
      <c r="E130" s="14"/>
      <c r="F130" s="14">
        <v>146.69999999999999</v>
      </c>
      <c r="G130" s="5">
        <v>19160.046693933196</v>
      </c>
      <c r="H130" s="5">
        <v>15899.519291070206</v>
      </c>
      <c r="I130" s="5">
        <v>223.23190184049082</v>
      </c>
      <c r="J130" s="5">
        <v>223.67975460122702</v>
      </c>
      <c r="K130" s="5">
        <v>529.24158145875936</v>
      </c>
      <c r="L130" s="5">
        <v>805.68002726653037</v>
      </c>
      <c r="M130" s="5">
        <v>0</v>
      </c>
      <c r="N130" s="5">
        <v>0</v>
      </c>
      <c r="O130" s="5">
        <v>11077.21411042945</v>
      </c>
      <c r="P130" s="5">
        <v>11660.225426039538</v>
      </c>
    </row>
    <row r="131" spans="1:16" x14ac:dyDescent="0.2">
      <c r="A131" s="3" t="s">
        <v>193</v>
      </c>
      <c r="B131" s="3" t="s">
        <v>481</v>
      </c>
      <c r="C131" s="5" t="s">
        <v>201</v>
      </c>
      <c r="D131" s="5" t="s">
        <v>684</v>
      </c>
      <c r="E131" s="14"/>
      <c r="F131" s="14">
        <v>222</v>
      </c>
      <c r="G131" s="5">
        <v>12661.165990990989</v>
      </c>
      <c r="H131" s="5">
        <v>10506.574234234229</v>
      </c>
      <c r="I131" s="5">
        <v>147.51405405405404</v>
      </c>
      <c r="J131" s="5">
        <v>147.81</v>
      </c>
      <c r="K131" s="5">
        <v>349.72855855855852</v>
      </c>
      <c r="L131" s="5">
        <v>532.40207207207209</v>
      </c>
      <c r="M131" s="5">
        <v>0</v>
      </c>
      <c r="N131" s="5">
        <v>0</v>
      </c>
      <c r="O131" s="5">
        <v>7319.9428378378379</v>
      </c>
      <c r="P131" s="5">
        <v>7705.2030180180182</v>
      </c>
    </row>
    <row r="132" spans="1:16" x14ac:dyDescent="0.2">
      <c r="A132" s="3" t="s">
        <v>193</v>
      </c>
      <c r="B132" s="3" t="s">
        <v>481</v>
      </c>
      <c r="C132" s="14" t="s">
        <v>200</v>
      </c>
      <c r="D132" s="2" t="s">
        <v>199</v>
      </c>
      <c r="E132" s="14"/>
      <c r="F132" s="2"/>
      <c r="G132" s="14">
        <v>61.827076399172235</v>
      </c>
      <c r="H132" s="14">
        <v>52.079460235301653</v>
      </c>
      <c r="I132" s="14">
        <v>0.72034145168313768</v>
      </c>
      <c r="J132" s="14">
        <v>0.73267126332173071</v>
      </c>
      <c r="K132" s="14">
        <v>1.7077964481595087</v>
      </c>
      <c r="L132" s="14">
        <v>2.6390345628858136</v>
      </c>
      <c r="M132" s="14">
        <v>0</v>
      </c>
      <c r="N132" s="14">
        <v>0</v>
      </c>
      <c r="O132" s="14">
        <v>35.744785700985105</v>
      </c>
      <c r="P132" s="14">
        <v>38.193497255677379</v>
      </c>
    </row>
    <row r="133" spans="1:16" x14ac:dyDescent="0.2">
      <c r="A133" s="3" t="s">
        <v>193</v>
      </c>
      <c r="B133" s="3" t="s">
        <v>481</v>
      </c>
      <c r="C133" s="5"/>
      <c r="D133" s="5"/>
      <c r="E133" s="14"/>
      <c r="F133" s="2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x14ac:dyDescent="0.2">
      <c r="A134" s="9" t="s">
        <v>95</v>
      </c>
      <c r="B134" s="9" t="s">
        <v>482</v>
      </c>
      <c r="C134" s="10"/>
      <c r="D134" s="6" t="s">
        <v>433</v>
      </c>
      <c r="E134" s="15" t="s">
        <v>432</v>
      </c>
      <c r="F134" s="7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s="13" customFormat="1" x14ac:dyDescent="0.2">
      <c r="A135" s="3" t="s">
        <v>95</v>
      </c>
      <c r="B135" s="3" t="s">
        <v>482</v>
      </c>
      <c r="C135" s="11" t="s">
        <v>201</v>
      </c>
      <c r="D135" s="12" t="s">
        <v>202</v>
      </c>
      <c r="F135" s="12"/>
      <c r="G135" s="13">
        <v>1632379.99</v>
      </c>
      <c r="H135" s="13">
        <v>1446706.2100000014</v>
      </c>
      <c r="I135" s="13">
        <v>77557.5</v>
      </c>
      <c r="J135" s="13">
        <v>98883.75</v>
      </c>
      <c r="K135" s="13">
        <v>45898.329999999994</v>
      </c>
      <c r="L135" s="13">
        <v>73932.87</v>
      </c>
      <c r="M135" s="13">
        <v>0</v>
      </c>
      <c r="N135" s="13">
        <v>0</v>
      </c>
      <c r="O135" s="13">
        <v>13.09</v>
      </c>
      <c r="P135" s="13">
        <v>0</v>
      </c>
    </row>
    <row r="136" spans="1:16" x14ac:dyDescent="0.2">
      <c r="A136" s="3" t="s">
        <v>95</v>
      </c>
      <c r="B136" s="3" t="s">
        <v>482</v>
      </c>
      <c r="C136" s="5" t="s">
        <v>201</v>
      </c>
      <c r="D136" s="5" t="s">
        <v>683</v>
      </c>
      <c r="E136" s="14"/>
      <c r="F136" s="14">
        <v>50</v>
      </c>
      <c r="G136" s="5">
        <v>32647.5998</v>
      </c>
      <c r="H136" s="5">
        <v>28934.124200000027</v>
      </c>
      <c r="I136" s="5">
        <v>1551.15</v>
      </c>
      <c r="J136" s="5">
        <v>1977.675</v>
      </c>
      <c r="K136" s="5">
        <v>917.96659999999986</v>
      </c>
      <c r="L136" s="5">
        <v>1478.6573999999998</v>
      </c>
      <c r="M136" s="5">
        <v>0</v>
      </c>
      <c r="N136" s="5">
        <v>0</v>
      </c>
      <c r="O136" s="5">
        <v>0.26179999999999998</v>
      </c>
      <c r="P136" s="5">
        <v>0</v>
      </c>
    </row>
    <row r="137" spans="1:16" x14ac:dyDescent="0.2">
      <c r="A137" s="3" t="s">
        <v>95</v>
      </c>
      <c r="B137" s="3" t="s">
        <v>482</v>
      </c>
      <c r="C137" s="5" t="s">
        <v>201</v>
      </c>
      <c r="D137" s="5" t="s">
        <v>684</v>
      </c>
      <c r="E137" s="14"/>
      <c r="F137" s="14">
        <v>51</v>
      </c>
      <c r="G137" s="5">
        <v>32007.450784313725</v>
      </c>
      <c r="H137" s="5">
        <v>28366.788431372577</v>
      </c>
      <c r="I137" s="5">
        <v>1520.7352941176471</v>
      </c>
      <c r="J137" s="5">
        <v>1938.8970588235295</v>
      </c>
      <c r="K137" s="5">
        <v>899.9672549019607</v>
      </c>
      <c r="L137" s="5">
        <v>1449.6641176470587</v>
      </c>
      <c r="M137" s="5">
        <v>0</v>
      </c>
      <c r="N137" s="5">
        <v>0</v>
      </c>
      <c r="O137" s="5">
        <v>0.25666666666666665</v>
      </c>
      <c r="P137" s="5">
        <v>0</v>
      </c>
    </row>
    <row r="138" spans="1:16" x14ac:dyDescent="0.2">
      <c r="A138" s="3" t="s">
        <v>95</v>
      </c>
      <c r="B138" s="3" t="s">
        <v>482</v>
      </c>
      <c r="C138" s="14" t="s">
        <v>200</v>
      </c>
      <c r="D138" s="2" t="s">
        <v>199</v>
      </c>
      <c r="E138" s="14"/>
      <c r="F138" s="2"/>
      <c r="G138" s="14">
        <v>31.102076236318826</v>
      </c>
      <c r="H138" s="14">
        <v>28.307017220943315</v>
      </c>
      <c r="I138" s="14">
        <v>1.4777192151799761</v>
      </c>
      <c r="J138" s="14">
        <v>1.9348116395528925</v>
      </c>
      <c r="K138" s="14">
        <v>0.87451044948163048</v>
      </c>
      <c r="L138" s="14">
        <v>1.4466095533548318</v>
      </c>
      <c r="M138" s="14">
        <v>0</v>
      </c>
      <c r="N138" s="14">
        <v>0</v>
      </c>
      <c r="O138" s="14">
        <v>2.4940649874874627E-4</v>
      </c>
      <c r="P138" s="14">
        <v>0</v>
      </c>
    </row>
    <row r="139" spans="1:16" x14ac:dyDescent="0.2">
      <c r="A139" s="3" t="s">
        <v>95</v>
      </c>
      <c r="B139" s="3" t="s">
        <v>482</v>
      </c>
      <c r="C139" s="5"/>
      <c r="D139" s="5"/>
      <c r="E139" s="14"/>
      <c r="F139" s="2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x14ac:dyDescent="0.2">
      <c r="A140" s="9" t="s">
        <v>126</v>
      </c>
      <c r="B140" s="9" t="s">
        <v>483</v>
      </c>
      <c r="C140" s="10"/>
      <c r="D140" s="6" t="s">
        <v>430</v>
      </c>
      <c r="E140" s="15" t="s">
        <v>431</v>
      </c>
      <c r="F140" s="7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s="13" customFormat="1" x14ac:dyDescent="0.2">
      <c r="A141" s="3" t="s">
        <v>126</v>
      </c>
      <c r="B141" s="3" t="s">
        <v>483</v>
      </c>
      <c r="C141" s="11" t="s">
        <v>201</v>
      </c>
      <c r="D141" s="12" t="s">
        <v>202</v>
      </c>
      <c r="F141" s="12"/>
      <c r="G141" s="13">
        <v>11099623.33</v>
      </c>
      <c r="H141" s="13">
        <v>10149583.569999991</v>
      </c>
      <c r="I141" s="13">
        <v>159768</v>
      </c>
      <c r="J141" s="13">
        <v>127947</v>
      </c>
      <c r="K141" s="13">
        <v>364338.06</v>
      </c>
      <c r="L141" s="13">
        <v>489775.42</v>
      </c>
      <c r="M141" s="13">
        <v>0</v>
      </c>
      <c r="N141" s="13">
        <v>0</v>
      </c>
      <c r="O141" s="13">
        <v>29.69</v>
      </c>
      <c r="P141" s="13">
        <v>534136.51</v>
      </c>
    </row>
    <row r="142" spans="1:16" x14ac:dyDescent="0.2">
      <c r="A142" s="3" t="s">
        <v>126</v>
      </c>
      <c r="B142" s="3" t="s">
        <v>483</v>
      </c>
      <c r="C142" s="5" t="s">
        <v>201</v>
      </c>
      <c r="D142" s="5" t="s">
        <v>683</v>
      </c>
      <c r="E142" s="14"/>
      <c r="F142" s="14">
        <v>803.9</v>
      </c>
      <c r="G142" s="5">
        <v>13807.218970021147</v>
      </c>
      <c r="H142" s="5">
        <v>12625.430488866763</v>
      </c>
      <c r="I142" s="5">
        <v>198.741136957333</v>
      </c>
      <c r="J142" s="5">
        <v>159.15785545465855</v>
      </c>
      <c r="K142" s="5">
        <v>453.21316084090063</v>
      </c>
      <c r="L142" s="5">
        <v>609.24918522204257</v>
      </c>
      <c r="M142" s="5">
        <v>0</v>
      </c>
      <c r="N142" s="5">
        <v>0</v>
      </c>
      <c r="O142" s="5">
        <v>3.6932454285358879E-2</v>
      </c>
      <c r="P142" s="5">
        <v>664.43153377285739</v>
      </c>
    </row>
    <row r="143" spans="1:16" x14ac:dyDescent="0.2">
      <c r="A143" s="3" t="s">
        <v>126</v>
      </c>
      <c r="B143" s="3" t="s">
        <v>483</v>
      </c>
      <c r="C143" s="5" t="s">
        <v>201</v>
      </c>
      <c r="D143" s="5" t="s">
        <v>684</v>
      </c>
      <c r="E143" s="14"/>
      <c r="F143" s="14">
        <v>826</v>
      </c>
      <c r="G143" s="5">
        <v>13437.800641646489</v>
      </c>
      <c r="H143" s="5">
        <v>12287.631440677955</v>
      </c>
      <c r="I143" s="5">
        <v>193.42372881355934</v>
      </c>
      <c r="J143" s="5">
        <v>154.89951573849879</v>
      </c>
      <c r="K143" s="5">
        <v>441.08723970944311</v>
      </c>
      <c r="L143" s="5">
        <v>592.94845036319612</v>
      </c>
      <c r="M143" s="5">
        <v>0</v>
      </c>
      <c r="N143" s="5">
        <v>0</v>
      </c>
      <c r="O143" s="5">
        <v>3.5944309927360779E-2</v>
      </c>
      <c r="P143" s="5">
        <v>646.65437046004843</v>
      </c>
    </row>
    <row r="144" spans="1:16" x14ac:dyDescent="0.2">
      <c r="A144" s="3" t="s">
        <v>126</v>
      </c>
      <c r="B144" s="3" t="s">
        <v>483</v>
      </c>
      <c r="C144" s="14" t="s">
        <v>200</v>
      </c>
      <c r="D144" s="2" t="s">
        <v>199</v>
      </c>
      <c r="E144" s="14"/>
      <c r="F144" s="2"/>
      <c r="G144" s="14">
        <v>80.259523289861065</v>
      </c>
      <c r="H144" s="14">
        <v>74.191948187515564</v>
      </c>
      <c r="I144" s="14">
        <v>1.1552557357795061</v>
      </c>
      <c r="J144" s="14">
        <v>0.93527356361755276</v>
      </c>
      <c r="K144" s="14">
        <v>2.6344676880087246</v>
      </c>
      <c r="L144" s="14">
        <v>3.5801855646141258</v>
      </c>
      <c r="M144" s="14">
        <v>0</v>
      </c>
      <c r="N144" s="14">
        <v>0</v>
      </c>
      <c r="O144" s="14">
        <v>2.1468343344908578E-4</v>
      </c>
      <c r="P144" s="14">
        <v>3.9044585427242735</v>
      </c>
    </row>
    <row r="145" spans="1:16" x14ac:dyDescent="0.2">
      <c r="A145" s="3" t="s">
        <v>126</v>
      </c>
      <c r="B145" s="3" t="s">
        <v>483</v>
      </c>
      <c r="C145" s="5"/>
      <c r="D145" s="5"/>
      <c r="E145" s="14"/>
      <c r="F145" s="2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">
      <c r="A146" s="9" t="s">
        <v>71</v>
      </c>
      <c r="B146" s="9" t="s">
        <v>484</v>
      </c>
      <c r="C146" s="10"/>
      <c r="D146" s="6" t="s">
        <v>430</v>
      </c>
      <c r="E146" s="15" t="s">
        <v>429</v>
      </c>
      <c r="F146" s="7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s="13" customFormat="1" x14ac:dyDescent="0.2">
      <c r="A147" s="3" t="s">
        <v>71</v>
      </c>
      <c r="B147" s="3" t="s">
        <v>484</v>
      </c>
      <c r="C147" s="11" t="s">
        <v>201</v>
      </c>
      <c r="D147" s="12" t="s">
        <v>202</v>
      </c>
      <c r="F147" s="12"/>
      <c r="G147" s="13">
        <v>3892380.63</v>
      </c>
      <c r="H147" s="13">
        <v>3678200.1100000017</v>
      </c>
      <c r="I147" s="13">
        <v>155774.03</v>
      </c>
      <c r="J147" s="13">
        <v>167971.57</v>
      </c>
      <c r="K147" s="13">
        <v>235085.06</v>
      </c>
      <c r="L147" s="13">
        <v>206755.97</v>
      </c>
      <c r="M147" s="13">
        <v>0</v>
      </c>
      <c r="N147" s="13">
        <v>0</v>
      </c>
      <c r="O147" s="13">
        <v>0</v>
      </c>
      <c r="P147" s="13">
        <v>0</v>
      </c>
    </row>
    <row r="148" spans="1:16" x14ac:dyDescent="0.2">
      <c r="A148" s="3" t="s">
        <v>71</v>
      </c>
      <c r="B148" s="3" t="s">
        <v>484</v>
      </c>
      <c r="C148" s="5" t="s">
        <v>201</v>
      </c>
      <c r="D148" s="5" t="s">
        <v>683</v>
      </c>
      <c r="E148" s="14"/>
      <c r="F148" s="14">
        <v>233.2</v>
      </c>
      <c r="G148" s="5">
        <v>16691.169082332763</v>
      </c>
      <c r="H148" s="5">
        <v>15772.727744425394</v>
      </c>
      <c r="I148" s="5">
        <v>667.9846912521441</v>
      </c>
      <c r="J148" s="5">
        <v>720.28975128644947</v>
      </c>
      <c r="K148" s="5">
        <v>1008.0834476843911</v>
      </c>
      <c r="L148" s="5">
        <v>886.60364493996576</v>
      </c>
      <c r="M148" s="5">
        <v>0</v>
      </c>
      <c r="N148" s="5">
        <v>0</v>
      </c>
      <c r="O148" s="5">
        <v>0</v>
      </c>
      <c r="P148" s="5">
        <v>0</v>
      </c>
    </row>
    <row r="149" spans="1:16" x14ac:dyDescent="0.2">
      <c r="A149" s="3" t="s">
        <v>71</v>
      </c>
      <c r="B149" s="3" t="s">
        <v>484</v>
      </c>
      <c r="C149" s="5" t="s">
        <v>201</v>
      </c>
      <c r="D149" s="5" t="s">
        <v>684</v>
      </c>
      <c r="E149" s="14"/>
      <c r="F149" s="14">
        <v>237</v>
      </c>
      <c r="G149" s="5">
        <v>16423.546962025317</v>
      </c>
      <c r="H149" s="5">
        <v>15519.831687763721</v>
      </c>
      <c r="I149" s="5">
        <v>657.27438818565395</v>
      </c>
      <c r="J149" s="5">
        <v>708.74080168776379</v>
      </c>
      <c r="K149" s="5">
        <v>991.92008438818561</v>
      </c>
      <c r="L149" s="5">
        <v>872.38805907172991</v>
      </c>
      <c r="M149" s="5">
        <v>0</v>
      </c>
      <c r="N149" s="5">
        <v>0</v>
      </c>
      <c r="O149" s="5">
        <v>0</v>
      </c>
      <c r="P149" s="5">
        <v>0</v>
      </c>
    </row>
    <row r="150" spans="1:16" x14ac:dyDescent="0.2">
      <c r="A150" s="3" t="s">
        <v>71</v>
      </c>
      <c r="B150" s="3" t="s">
        <v>484</v>
      </c>
      <c r="C150" s="14" t="s">
        <v>200</v>
      </c>
      <c r="D150" s="2" t="s">
        <v>199</v>
      </c>
      <c r="E150" s="14"/>
      <c r="F150" s="2"/>
      <c r="G150" s="14">
        <v>92.492757250450396</v>
      </c>
      <c r="H150" s="14">
        <v>90.632836207568118</v>
      </c>
      <c r="I150" s="14">
        <v>3.7015828903439942</v>
      </c>
      <c r="J150" s="14">
        <v>4.1389101560703443</v>
      </c>
      <c r="K150" s="14">
        <v>5.5862125148299198</v>
      </c>
      <c r="L150" s="14">
        <v>5.0945787079395366</v>
      </c>
      <c r="M150" s="14">
        <v>0</v>
      </c>
      <c r="N150" s="14">
        <v>0</v>
      </c>
      <c r="O150" s="14">
        <v>0</v>
      </c>
      <c r="P150" s="14">
        <v>0</v>
      </c>
    </row>
    <row r="151" spans="1:16" x14ac:dyDescent="0.2">
      <c r="A151" s="3" t="s">
        <v>71</v>
      </c>
      <c r="B151" s="3" t="s">
        <v>484</v>
      </c>
      <c r="C151" s="5"/>
      <c r="D151" s="5"/>
      <c r="E151" s="14"/>
      <c r="F151" s="2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">
      <c r="A152" s="9" t="s">
        <v>73</v>
      </c>
      <c r="B152" s="9" t="s">
        <v>485</v>
      </c>
      <c r="C152" s="10"/>
      <c r="D152" s="6" t="s">
        <v>427</v>
      </c>
      <c r="E152" s="15" t="s">
        <v>428</v>
      </c>
      <c r="F152" s="7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s="13" customFormat="1" x14ac:dyDescent="0.2">
      <c r="A153" s="3" t="s">
        <v>73</v>
      </c>
      <c r="B153" s="3" t="s">
        <v>485</v>
      </c>
      <c r="C153" s="11" t="s">
        <v>201</v>
      </c>
      <c r="D153" s="12" t="s">
        <v>202</v>
      </c>
      <c r="F153" s="12"/>
      <c r="G153" s="13">
        <v>393506266.05000001</v>
      </c>
      <c r="H153" s="13">
        <v>369451464.7699998</v>
      </c>
      <c r="I153" s="13">
        <v>8255809.1000000024</v>
      </c>
      <c r="J153" s="13">
        <v>6978311.650000006</v>
      </c>
      <c r="K153" s="13">
        <v>17831924.149999999</v>
      </c>
      <c r="L153" s="13">
        <v>13226057.450000003</v>
      </c>
      <c r="M153" s="13">
        <v>50398.53</v>
      </c>
      <c r="N153" s="13">
        <v>4421394.129999999</v>
      </c>
      <c r="O153" s="13">
        <v>74256.69</v>
      </c>
      <c r="P153" s="13">
        <v>8635511.5500000007</v>
      </c>
    </row>
    <row r="154" spans="1:16" x14ac:dyDescent="0.2">
      <c r="A154" s="3" t="s">
        <v>73</v>
      </c>
      <c r="B154" s="3" t="s">
        <v>485</v>
      </c>
      <c r="C154" s="5" t="s">
        <v>201</v>
      </c>
      <c r="D154" s="5" t="s">
        <v>683</v>
      </c>
      <c r="E154" s="14"/>
      <c r="F154" s="14">
        <v>31069.200000000001</v>
      </c>
      <c r="G154" s="5">
        <v>12665.477902553012</v>
      </c>
      <c r="H154" s="5">
        <v>11891.244858895619</v>
      </c>
      <c r="I154" s="5">
        <v>265.7232596912699</v>
      </c>
      <c r="J154" s="5">
        <v>224.60545009205276</v>
      </c>
      <c r="K154" s="5">
        <v>573.94217263399116</v>
      </c>
      <c r="L154" s="5">
        <v>425.69674951398821</v>
      </c>
      <c r="M154" s="5">
        <v>1.6221380016221851</v>
      </c>
      <c r="N154" s="5">
        <v>142.30794902990741</v>
      </c>
      <c r="O154" s="5">
        <v>2.39004190645398</v>
      </c>
      <c r="P154" s="5">
        <v>277.94444498088143</v>
      </c>
    </row>
    <row r="155" spans="1:16" x14ac:dyDescent="0.2">
      <c r="A155" s="3" t="s">
        <v>73</v>
      </c>
      <c r="B155" s="3" t="s">
        <v>485</v>
      </c>
      <c r="C155" s="5" t="s">
        <v>201</v>
      </c>
      <c r="D155" s="5" t="s">
        <v>684</v>
      </c>
      <c r="E155" s="14"/>
      <c r="F155" s="14">
        <v>32406</v>
      </c>
      <c r="G155" s="5">
        <v>12143.006420107387</v>
      </c>
      <c r="H155" s="5">
        <v>11400.711743812868</v>
      </c>
      <c r="I155" s="5">
        <v>254.76174473862872</v>
      </c>
      <c r="J155" s="5">
        <v>215.3401113991238</v>
      </c>
      <c r="K155" s="5">
        <v>550.2661281861383</v>
      </c>
      <c r="L155" s="5">
        <v>408.13606893785112</v>
      </c>
      <c r="M155" s="5">
        <v>1.5552221810775781</v>
      </c>
      <c r="N155" s="5">
        <v>136.43751558353389</v>
      </c>
      <c r="O155" s="5">
        <v>2.291448805776708</v>
      </c>
      <c r="P155" s="5">
        <v>266.47878633586373</v>
      </c>
    </row>
    <row r="156" spans="1:16" x14ac:dyDescent="0.2">
      <c r="A156" s="3" t="s">
        <v>73</v>
      </c>
      <c r="B156" s="3" t="s">
        <v>485</v>
      </c>
      <c r="C156" s="14" t="s">
        <v>200</v>
      </c>
      <c r="D156" s="2" t="s">
        <v>199</v>
      </c>
      <c r="E156" s="14"/>
      <c r="F156" s="2"/>
      <c r="G156" s="14">
        <v>74.679056035309316</v>
      </c>
      <c r="H156" s="14">
        <v>69.91452864598989</v>
      </c>
      <c r="I156" s="14">
        <v>1.5667756363436864</v>
      </c>
      <c r="J156" s="14">
        <v>1.3205668843627432</v>
      </c>
      <c r="K156" s="14">
        <v>3.3841170464259633</v>
      </c>
      <c r="L156" s="14">
        <v>2.5028824098375053</v>
      </c>
      <c r="M156" s="14">
        <v>9.5645608994927422E-3</v>
      </c>
      <c r="N156" s="14">
        <v>0.83669904177951349</v>
      </c>
      <c r="O156" s="14">
        <v>1.4092328361556451E-2</v>
      </c>
      <c r="P156" s="14">
        <v>1.6341733007097747</v>
      </c>
    </row>
    <row r="157" spans="1:16" x14ac:dyDescent="0.2">
      <c r="A157" s="3" t="s">
        <v>73</v>
      </c>
      <c r="B157" s="3" t="s">
        <v>485</v>
      </c>
      <c r="C157" s="5"/>
      <c r="D157" s="5"/>
      <c r="E157" s="14"/>
      <c r="F157" s="2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">
      <c r="A158" s="9" t="s">
        <v>56</v>
      </c>
      <c r="B158" s="9" t="s">
        <v>486</v>
      </c>
      <c r="C158" s="10"/>
      <c r="D158" s="6" t="s">
        <v>427</v>
      </c>
      <c r="E158" s="15" t="s">
        <v>426</v>
      </c>
      <c r="F158" s="7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s="13" customFormat="1" x14ac:dyDescent="0.2">
      <c r="A159" s="3" t="s">
        <v>56</v>
      </c>
      <c r="B159" s="3" t="s">
        <v>486</v>
      </c>
      <c r="C159" s="11" t="s">
        <v>201</v>
      </c>
      <c r="D159" s="12" t="s">
        <v>202</v>
      </c>
      <c r="F159" s="12"/>
      <c r="G159" s="13">
        <v>381883476.93000001</v>
      </c>
      <c r="H159" s="13">
        <v>388084044.93999964</v>
      </c>
      <c r="I159" s="13">
        <v>8595884.0000000019</v>
      </c>
      <c r="J159" s="13">
        <v>7729335.79</v>
      </c>
      <c r="K159" s="13">
        <v>13830634.999999996</v>
      </c>
      <c r="L159" s="13">
        <v>12346721.689999996</v>
      </c>
      <c r="M159" s="13">
        <v>208122</v>
      </c>
      <c r="N159" s="13">
        <v>5405646.0300000003</v>
      </c>
      <c r="O159" s="13">
        <v>246644</v>
      </c>
      <c r="P159" s="13">
        <v>3241789.3400000003</v>
      </c>
    </row>
    <row r="160" spans="1:16" x14ac:dyDescent="0.2">
      <c r="A160" s="3" t="s">
        <v>56</v>
      </c>
      <c r="B160" s="3" t="s">
        <v>486</v>
      </c>
      <c r="C160" s="5" t="s">
        <v>201</v>
      </c>
      <c r="D160" s="5" t="s">
        <v>683</v>
      </c>
      <c r="E160" s="14"/>
      <c r="F160" s="14">
        <v>29439</v>
      </c>
      <c r="G160" s="5">
        <v>12972.026119433405</v>
      </c>
      <c r="H160" s="5">
        <v>13182.650393695425</v>
      </c>
      <c r="I160" s="5">
        <v>291.98967356228138</v>
      </c>
      <c r="J160" s="5">
        <v>262.55429158599139</v>
      </c>
      <c r="K160" s="5">
        <v>469.8065491355004</v>
      </c>
      <c r="L160" s="5">
        <v>419.40017289989453</v>
      </c>
      <c r="M160" s="5">
        <v>7.0696015489656574</v>
      </c>
      <c r="N160" s="5">
        <v>183.6219311117905</v>
      </c>
      <c r="O160" s="5">
        <v>8.378137844356127</v>
      </c>
      <c r="P160" s="5">
        <v>110.11886748870548</v>
      </c>
    </row>
    <row r="161" spans="1:16" x14ac:dyDescent="0.2">
      <c r="A161" s="3" t="s">
        <v>56</v>
      </c>
      <c r="B161" s="3" t="s">
        <v>486</v>
      </c>
      <c r="C161" s="5" t="s">
        <v>201</v>
      </c>
      <c r="D161" s="5" t="s">
        <v>684</v>
      </c>
      <c r="E161" s="14"/>
      <c r="F161" s="14">
        <v>29011</v>
      </c>
      <c r="G161" s="5">
        <v>13163.402741373962</v>
      </c>
      <c r="H161" s="5">
        <v>13377.134360759699</v>
      </c>
      <c r="I161" s="5">
        <v>296.29740443280144</v>
      </c>
      <c r="J161" s="5">
        <v>266.42776153872671</v>
      </c>
      <c r="K161" s="5">
        <v>476.73761676605415</v>
      </c>
      <c r="L161" s="5">
        <v>425.58759401606272</v>
      </c>
      <c r="M161" s="5">
        <v>7.1738995553410776</v>
      </c>
      <c r="N161" s="5">
        <v>186.33090999965532</v>
      </c>
      <c r="O161" s="5">
        <v>8.5017407190376062</v>
      </c>
      <c r="P161" s="5">
        <v>111.7434538623281</v>
      </c>
    </row>
    <row r="162" spans="1:16" x14ac:dyDescent="0.2">
      <c r="A162" s="3" t="s">
        <v>56</v>
      </c>
      <c r="B162" s="3" t="s">
        <v>486</v>
      </c>
      <c r="C162" s="14" t="s">
        <v>200</v>
      </c>
      <c r="D162" s="2" t="s">
        <v>199</v>
      </c>
      <c r="E162" s="14"/>
      <c r="F162" s="2"/>
      <c r="G162" s="14">
        <v>71.312506704400988</v>
      </c>
      <c r="H162" s="14">
        <v>69.341797736893255</v>
      </c>
      <c r="I162" s="14">
        <v>1.6051860643675253</v>
      </c>
      <c r="J162" s="14">
        <v>1.3810566189949243</v>
      </c>
      <c r="K162" s="14">
        <v>2.5827177941621522</v>
      </c>
      <c r="L162" s="14">
        <v>2.2060785268151339</v>
      </c>
      <c r="M162" s="14">
        <v>3.8864476776128906E-2</v>
      </c>
      <c r="N162" s="14">
        <v>0.96586607601312857</v>
      </c>
      <c r="O162" s="14">
        <v>4.6058033316860009E-2</v>
      </c>
      <c r="P162" s="14">
        <v>0.57923406965790358</v>
      </c>
    </row>
    <row r="163" spans="1:16" x14ac:dyDescent="0.2">
      <c r="A163" s="3" t="s">
        <v>56</v>
      </c>
      <c r="B163" s="3" t="s">
        <v>486</v>
      </c>
      <c r="C163" s="5"/>
      <c r="D163" s="5"/>
      <c r="E163" s="14"/>
      <c r="F163" s="2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">
      <c r="A164" s="9" t="s">
        <v>44</v>
      </c>
      <c r="B164" s="9" t="s">
        <v>487</v>
      </c>
      <c r="C164" s="10"/>
      <c r="D164" s="6" t="s">
        <v>424</v>
      </c>
      <c r="E164" s="15" t="s">
        <v>425</v>
      </c>
      <c r="F164" s="7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s="13" customFormat="1" x14ac:dyDescent="0.2">
      <c r="A165" s="3" t="s">
        <v>44</v>
      </c>
      <c r="B165" s="3" t="s">
        <v>487</v>
      </c>
      <c r="C165" s="11" t="s">
        <v>201</v>
      </c>
      <c r="D165" s="12" t="s">
        <v>202</v>
      </c>
      <c r="F165" s="12"/>
      <c r="G165" s="13">
        <v>16843034.689999998</v>
      </c>
      <c r="H165" s="13">
        <v>15333419.140000002</v>
      </c>
      <c r="I165" s="13">
        <v>450678.37</v>
      </c>
      <c r="J165" s="13">
        <v>447155.99</v>
      </c>
      <c r="K165" s="13">
        <v>752472.58000000007</v>
      </c>
      <c r="L165" s="13">
        <v>728089.44000000006</v>
      </c>
      <c r="M165" s="13">
        <v>0</v>
      </c>
      <c r="N165" s="13">
        <v>229810.13</v>
      </c>
      <c r="O165" s="13">
        <v>121959.09999999999</v>
      </c>
      <c r="P165" s="13">
        <v>444823.26</v>
      </c>
    </row>
    <row r="166" spans="1:16" x14ac:dyDescent="0.2">
      <c r="A166" s="3" t="s">
        <v>44</v>
      </c>
      <c r="B166" s="3" t="s">
        <v>487</v>
      </c>
      <c r="C166" s="5" t="s">
        <v>201</v>
      </c>
      <c r="D166" s="5" t="s">
        <v>683</v>
      </c>
      <c r="E166" s="14"/>
      <c r="F166" s="14">
        <v>1013</v>
      </c>
      <c r="G166" s="5">
        <v>16626.885182625861</v>
      </c>
      <c r="H166" s="5">
        <v>15136.642783810466</v>
      </c>
      <c r="I166" s="5">
        <v>444.89473840078972</v>
      </c>
      <c r="J166" s="5">
        <v>441.41756169792694</v>
      </c>
      <c r="K166" s="5">
        <v>742.81597235932884</v>
      </c>
      <c r="L166" s="5">
        <v>718.74574531095766</v>
      </c>
      <c r="M166" s="5">
        <v>0</v>
      </c>
      <c r="N166" s="5">
        <v>226.86093780848964</v>
      </c>
      <c r="O166" s="5">
        <v>120.3939782823297</v>
      </c>
      <c r="P166" s="5">
        <v>439.11476801579465</v>
      </c>
    </row>
    <row r="167" spans="1:16" x14ac:dyDescent="0.2">
      <c r="A167" s="3" t="s">
        <v>44</v>
      </c>
      <c r="B167" s="3" t="s">
        <v>487</v>
      </c>
      <c r="C167" s="5" t="s">
        <v>201</v>
      </c>
      <c r="D167" s="5" t="s">
        <v>684</v>
      </c>
      <c r="E167" s="14"/>
      <c r="F167" s="14">
        <v>1052</v>
      </c>
      <c r="G167" s="5">
        <v>16010.489249049428</v>
      </c>
      <c r="H167" s="5">
        <v>14575.493479087454</v>
      </c>
      <c r="I167" s="5">
        <v>428.40149239543723</v>
      </c>
      <c r="J167" s="5">
        <v>425.05322243346006</v>
      </c>
      <c r="K167" s="5">
        <v>715.27811787072255</v>
      </c>
      <c r="L167" s="5">
        <v>692.10022813688215</v>
      </c>
      <c r="M167" s="5">
        <v>0</v>
      </c>
      <c r="N167" s="5">
        <v>218.45069391634982</v>
      </c>
      <c r="O167" s="5">
        <v>115.93070342205323</v>
      </c>
      <c r="P167" s="5">
        <v>422.83579847908749</v>
      </c>
    </row>
    <row r="168" spans="1:16" x14ac:dyDescent="0.2">
      <c r="A168" s="3" t="s">
        <v>44</v>
      </c>
      <c r="B168" s="3" t="s">
        <v>487</v>
      </c>
      <c r="C168" s="14" t="s">
        <v>200</v>
      </c>
      <c r="D168" s="2" t="s">
        <v>199</v>
      </c>
      <c r="E168" s="14"/>
      <c r="F168" s="2"/>
      <c r="G168" s="14">
        <v>81.360240534942719</v>
      </c>
      <c r="H168" s="14">
        <v>77.672802171607984</v>
      </c>
      <c r="I168" s="14">
        <v>2.1770008351800123</v>
      </c>
      <c r="J168" s="14">
        <v>2.2651085471547026</v>
      </c>
      <c r="K168" s="14">
        <v>3.6348170761114158</v>
      </c>
      <c r="L168" s="14">
        <v>3.6882019933068126</v>
      </c>
      <c r="M168" s="14">
        <v>0</v>
      </c>
      <c r="N168" s="14">
        <v>1.1641237092356369</v>
      </c>
      <c r="O168" s="14">
        <v>0.58912315352033118</v>
      </c>
      <c r="P168" s="14">
        <v>2.2532918952941201</v>
      </c>
    </row>
    <row r="169" spans="1:16" x14ac:dyDescent="0.2">
      <c r="A169" s="3" t="s">
        <v>44</v>
      </c>
      <c r="B169" s="3" t="s">
        <v>487</v>
      </c>
      <c r="C169" s="5"/>
      <c r="D169" s="5"/>
      <c r="E169" s="14"/>
      <c r="F169" s="2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">
      <c r="A170" s="9" t="s">
        <v>2</v>
      </c>
      <c r="B170" s="9" t="s">
        <v>488</v>
      </c>
      <c r="C170" s="10"/>
      <c r="D170" s="6" t="s">
        <v>424</v>
      </c>
      <c r="E170" s="15" t="s">
        <v>423</v>
      </c>
      <c r="F170" s="7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s="13" customFormat="1" x14ac:dyDescent="0.2">
      <c r="A171" s="3" t="s">
        <v>2</v>
      </c>
      <c r="B171" s="3" t="s">
        <v>488</v>
      </c>
      <c r="C171" s="11" t="s">
        <v>201</v>
      </c>
      <c r="D171" s="12" t="s">
        <v>202</v>
      </c>
      <c r="F171" s="12"/>
      <c r="G171" s="13">
        <v>18914065.020000003</v>
      </c>
      <c r="H171" s="13">
        <v>17475708.709999997</v>
      </c>
      <c r="I171" s="13">
        <v>801077.34</v>
      </c>
      <c r="J171" s="13">
        <v>794315.14</v>
      </c>
      <c r="K171" s="13">
        <v>707995.59</v>
      </c>
      <c r="L171" s="13">
        <v>664046.56000000017</v>
      </c>
      <c r="M171" s="13">
        <v>0</v>
      </c>
      <c r="N171" s="13">
        <v>0</v>
      </c>
      <c r="O171" s="13">
        <v>1689.55</v>
      </c>
      <c r="P171" s="13">
        <v>35896.79</v>
      </c>
    </row>
    <row r="172" spans="1:16" x14ac:dyDescent="0.2">
      <c r="A172" s="3" t="s">
        <v>2</v>
      </c>
      <c r="B172" s="3" t="s">
        <v>488</v>
      </c>
      <c r="C172" s="5" t="s">
        <v>201</v>
      </c>
      <c r="D172" s="5" t="s">
        <v>683</v>
      </c>
      <c r="E172" s="14"/>
      <c r="F172" s="14">
        <v>1295</v>
      </c>
      <c r="G172" s="5">
        <v>14605.455613899616</v>
      </c>
      <c r="H172" s="5">
        <v>13494.755760617758</v>
      </c>
      <c r="I172" s="5">
        <v>618.59254054054054</v>
      </c>
      <c r="J172" s="5">
        <v>613.3707644787645</v>
      </c>
      <c r="K172" s="5">
        <v>546.71474131274124</v>
      </c>
      <c r="L172" s="5">
        <v>512.77726640926653</v>
      </c>
      <c r="M172" s="5">
        <v>0</v>
      </c>
      <c r="N172" s="5">
        <v>0</v>
      </c>
      <c r="O172" s="5">
        <v>1.3046718146718146</v>
      </c>
      <c r="P172" s="5">
        <v>27.719528957528958</v>
      </c>
    </row>
    <row r="173" spans="1:16" x14ac:dyDescent="0.2">
      <c r="A173" s="3" t="s">
        <v>2</v>
      </c>
      <c r="B173" s="3" t="s">
        <v>488</v>
      </c>
      <c r="C173" s="5" t="s">
        <v>201</v>
      </c>
      <c r="D173" s="5" t="s">
        <v>684</v>
      </c>
      <c r="E173" s="14"/>
      <c r="F173" s="14">
        <v>1313</v>
      </c>
      <c r="G173" s="5">
        <v>14405.228499619196</v>
      </c>
      <c r="H173" s="5">
        <v>13309.755300837774</v>
      </c>
      <c r="I173" s="5">
        <v>610.11221629855288</v>
      </c>
      <c r="J173" s="5">
        <v>604.96202589489724</v>
      </c>
      <c r="K173" s="5">
        <v>539.21979436405172</v>
      </c>
      <c r="L173" s="5">
        <v>505.74757044935274</v>
      </c>
      <c r="M173" s="5">
        <v>0</v>
      </c>
      <c r="N173" s="5">
        <v>0</v>
      </c>
      <c r="O173" s="5">
        <v>1.2867859862909368</v>
      </c>
      <c r="P173" s="5">
        <v>27.33952018278751</v>
      </c>
    </row>
    <row r="174" spans="1:16" x14ac:dyDescent="0.2">
      <c r="A174" s="3" t="s">
        <v>2</v>
      </c>
      <c r="B174" s="3" t="s">
        <v>488</v>
      </c>
      <c r="C174" s="14" t="s">
        <v>200</v>
      </c>
      <c r="D174" s="2" t="s">
        <v>199</v>
      </c>
      <c r="E174" s="14"/>
      <c r="F174" s="2"/>
      <c r="G174" s="14">
        <v>74.934285593091161</v>
      </c>
      <c r="H174" s="14">
        <v>74.5717894946158</v>
      </c>
      <c r="I174" s="14">
        <v>3.1737311949725853</v>
      </c>
      <c r="J174" s="14">
        <v>3.3894763523136278</v>
      </c>
      <c r="K174" s="14">
        <v>2.8049572465575179</v>
      </c>
      <c r="L174" s="14">
        <v>2.8335984027135792</v>
      </c>
      <c r="M174" s="14">
        <v>0</v>
      </c>
      <c r="N174" s="14">
        <v>0</v>
      </c>
      <c r="O174" s="14">
        <v>6.6937076767967637E-3</v>
      </c>
      <c r="P174" s="14">
        <v>0.15317764285465882</v>
      </c>
    </row>
    <row r="175" spans="1:16" x14ac:dyDescent="0.2">
      <c r="A175" s="3" t="s">
        <v>2</v>
      </c>
      <c r="B175" s="3" t="s">
        <v>488</v>
      </c>
      <c r="C175" s="5"/>
      <c r="D175" s="5"/>
      <c r="E175" s="14"/>
      <c r="F175" s="2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x14ac:dyDescent="0.2">
      <c r="A176" s="9" t="s">
        <v>86</v>
      </c>
      <c r="B176" s="9" t="s">
        <v>489</v>
      </c>
      <c r="C176" s="10"/>
      <c r="D176" s="6" t="s">
        <v>421</v>
      </c>
      <c r="E176" s="15" t="s">
        <v>422</v>
      </c>
      <c r="F176" s="7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s="13" customFormat="1" x14ac:dyDescent="0.2">
      <c r="A177" s="3" t="s">
        <v>86</v>
      </c>
      <c r="B177" s="3" t="s">
        <v>489</v>
      </c>
      <c r="C177" s="11" t="s">
        <v>201</v>
      </c>
      <c r="D177" s="12" t="s">
        <v>202</v>
      </c>
      <c r="F177" s="12"/>
      <c r="G177" s="13">
        <v>2591139.1299999994</v>
      </c>
      <c r="H177" s="13">
        <v>2489817.4200000004</v>
      </c>
      <c r="I177" s="13">
        <v>294083.3</v>
      </c>
      <c r="J177" s="13">
        <v>176499.94</v>
      </c>
      <c r="K177" s="13">
        <v>63669.310000000005</v>
      </c>
      <c r="L177" s="13">
        <v>97892.12000000001</v>
      </c>
      <c r="M177" s="13">
        <v>0</v>
      </c>
      <c r="N177" s="13">
        <v>0</v>
      </c>
      <c r="O177" s="13">
        <v>3917.6800000000003</v>
      </c>
      <c r="P177" s="13">
        <v>5828.21</v>
      </c>
    </row>
    <row r="178" spans="1:16" x14ac:dyDescent="0.2">
      <c r="A178" s="3" t="s">
        <v>86</v>
      </c>
      <c r="B178" s="3" t="s">
        <v>489</v>
      </c>
      <c r="C178" s="5" t="s">
        <v>201</v>
      </c>
      <c r="D178" s="5" t="s">
        <v>683</v>
      </c>
      <c r="E178" s="14"/>
      <c r="F178" s="14">
        <v>102.9</v>
      </c>
      <c r="G178" s="5">
        <v>25181.138289601549</v>
      </c>
      <c r="H178" s="5">
        <v>24196.476384839654</v>
      </c>
      <c r="I178" s="5">
        <v>2857.9523809523807</v>
      </c>
      <c r="J178" s="5">
        <v>1715.256948493683</v>
      </c>
      <c r="K178" s="5">
        <v>618.74936831875607</v>
      </c>
      <c r="L178" s="5">
        <v>951.33255587949475</v>
      </c>
      <c r="M178" s="5">
        <v>0</v>
      </c>
      <c r="N178" s="5">
        <v>0</v>
      </c>
      <c r="O178" s="5">
        <v>38.072691933916424</v>
      </c>
      <c r="P178" s="5">
        <v>56.639552964042757</v>
      </c>
    </row>
    <row r="179" spans="1:16" x14ac:dyDescent="0.2">
      <c r="A179" s="3" t="s">
        <v>86</v>
      </c>
      <c r="B179" s="3" t="s">
        <v>489</v>
      </c>
      <c r="C179" s="5" t="s">
        <v>201</v>
      </c>
      <c r="D179" s="5" t="s">
        <v>684</v>
      </c>
      <c r="E179" s="14"/>
      <c r="F179" s="14">
        <v>100</v>
      </c>
      <c r="G179" s="5">
        <v>25911.391299999996</v>
      </c>
      <c r="H179" s="5">
        <v>24898.174200000005</v>
      </c>
      <c r="I179" s="5">
        <v>2940.8330000000001</v>
      </c>
      <c r="J179" s="5">
        <v>1764.9993999999999</v>
      </c>
      <c r="K179" s="5">
        <v>636.69310000000007</v>
      </c>
      <c r="L179" s="5">
        <v>978.92120000000011</v>
      </c>
      <c r="M179" s="5">
        <v>0</v>
      </c>
      <c r="N179" s="5">
        <v>0</v>
      </c>
      <c r="O179" s="5">
        <v>39.1768</v>
      </c>
      <c r="P179" s="5">
        <v>58.2821</v>
      </c>
    </row>
    <row r="180" spans="1:16" x14ac:dyDescent="0.2">
      <c r="A180" s="3" t="s">
        <v>86</v>
      </c>
      <c r="B180" s="3" t="s">
        <v>489</v>
      </c>
      <c r="C180" s="14" t="s">
        <v>200</v>
      </c>
      <c r="D180" s="2" t="s">
        <v>199</v>
      </c>
      <c r="E180" s="14"/>
      <c r="F180" s="2"/>
      <c r="G180" s="14">
        <v>71.713993612782261</v>
      </c>
      <c r="H180" s="14">
        <v>73.193073342682723</v>
      </c>
      <c r="I180" s="14">
        <v>8.1392340741756826</v>
      </c>
      <c r="J180" s="14">
        <v>5.1885624020572152</v>
      </c>
      <c r="K180" s="14">
        <v>1.7621518033538615</v>
      </c>
      <c r="L180" s="14">
        <v>2.8777311385469773</v>
      </c>
      <c r="M180" s="14">
        <v>0</v>
      </c>
      <c r="N180" s="14">
        <v>0</v>
      </c>
      <c r="O180" s="14">
        <v>0.10842817170412804</v>
      </c>
      <c r="P180" s="14">
        <v>0.1713316802107348</v>
      </c>
    </row>
    <row r="181" spans="1:16" x14ac:dyDescent="0.2">
      <c r="A181" s="3" t="s">
        <v>86</v>
      </c>
      <c r="B181" s="3" t="s">
        <v>489</v>
      </c>
      <c r="C181" s="5"/>
      <c r="D181" s="5"/>
      <c r="E181" s="14"/>
      <c r="F181" s="2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x14ac:dyDescent="0.2">
      <c r="A182" s="9" t="s">
        <v>8</v>
      </c>
      <c r="B182" s="9" t="s">
        <v>490</v>
      </c>
      <c r="C182" s="10"/>
      <c r="D182" s="6" t="s">
        <v>421</v>
      </c>
      <c r="E182" s="15" t="s">
        <v>420</v>
      </c>
      <c r="F182" s="7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s="13" customFormat="1" x14ac:dyDescent="0.2">
      <c r="A183" s="3" t="s">
        <v>8</v>
      </c>
      <c r="B183" s="3" t="s">
        <v>490</v>
      </c>
      <c r="C183" s="11" t="s">
        <v>201</v>
      </c>
      <c r="D183" s="12" t="s">
        <v>202</v>
      </c>
      <c r="F183" s="12"/>
      <c r="G183" s="13">
        <v>4480995.2700000005</v>
      </c>
      <c r="H183" s="13">
        <v>2973909.06</v>
      </c>
      <c r="I183" s="13">
        <v>164320.66999999998</v>
      </c>
      <c r="J183" s="13">
        <v>179100.35</v>
      </c>
      <c r="K183" s="13">
        <v>159660.12999999998</v>
      </c>
      <c r="L183" s="13">
        <v>153027.88</v>
      </c>
      <c r="M183" s="13">
        <v>0</v>
      </c>
      <c r="N183" s="13">
        <v>0</v>
      </c>
      <c r="O183" s="13">
        <v>0</v>
      </c>
      <c r="P183" s="13">
        <v>0</v>
      </c>
    </row>
    <row r="184" spans="1:16" x14ac:dyDescent="0.2">
      <c r="A184" s="3" t="s">
        <v>8</v>
      </c>
      <c r="B184" s="3" t="s">
        <v>490</v>
      </c>
      <c r="C184" s="5" t="s">
        <v>201</v>
      </c>
      <c r="D184" s="5" t="s">
        <v>683</v>
      </c>
      <c r="E184" s="14"/>
      <c r="F184" s="14">
        <v>178</v>
      </c>
      <c r="G184" s="5">
        <v>25174.130730337081</v>
      </c>
      <c r="H184" s="5">
        <v>16707.354269662923</v>
      </c>
      <c r="I184" s="5">
        <v>923.14983146067402</v>
      </c>
      <c r="J184" s="5">
        <v>1006.1817415730337</v>
      </c>
      <c r="K184" s="5">
        <v>896.96702247191001</v>
      </c>
      <c r="L184" s="5">
        <v>859.70719101123598</v>
      </c>
      <c r="M184" s="5">
        <v>0</v>
      </c>
      <c r="N184" s="5">
        <v>0</v>
      </c>
      <c r="O184" s="5">
        <v>0</v>
      </c>
      <c r="P184" s="5">
        <v>0</v>
      </c>
    </row>
    <row r="185" spans="1:16" x14ac:dyDescent="0.2">
      <c r="A185" s="3" t="s">
        <v>8</v>
      </c>
      <c r="B185" s="3" t="s">
        <v>490</v>
      </c>
      <c r="C185" s="5" t="s">
        <v>201</v>
      </c>
      <c r="D185" s="5" t="s">
        <v>684</v>
      </c>
      <c r="E185" s="14"/>
      <c r="F185" s="14">
        <v>188</v>
      </c>
      <c r="G185" s="5">
        <v>23835.081223404257</v>
      </c>
      <c r="H185" s="5">
        <v>15818.665212765958</v>
      </c>
      <c r="I185" s="5">
        <v>874.04611702127647</v>
      </c>
      <c r="J185" s="5">
        <v>952.66143617021282</v>
      </c>
      <c r="K185" s="5">
        <v>849.25601063829777</v>
      </c>
      <c r="L185" s="5">
        <v>813.97808510638299</v>
      </c>
      <c r="M185" s="5">
        <v>0</v>
      </c>
      <c r="N185" s="5">
        <v>0</v>
      </c>
      <c r="O185" s="5">
        <v>0</v>
      </c>
      <c r="P185" s="5">
        <v>0</v>
      </c>
    </row>
    <row r="186" spans="1:16" x14ac:dyDescent="0.2">
      <c r="A186" s="3" t="s">
        <v>8</v>
      </c>
      <c r="B186" s="3" t="s">
        <v>490</v>
      </c>
      <c r="C186" s="14" t="s">
        <v>200</v>
      </c>
      <c r="D186" s="2" t="s">
        <v>199</v>
      </c>
      <c r="E186" s="14"/>
      <c r="F186" s="2"/>
      <c r="G186" s="14">
        <v>93.257389937427931</v>
      </c>
      <c r="H186" s="14">
        <v>89.953887362232379</v>
      </c>
      <c r="I186" s="14">
        <v>3.4198020470058239</v>
      </c>
      <c r="J186" s="14">
        <v>5.4173723491182999</v>
      </c>
      <c r="K186" s="14">
        <v>3.3228080155662454</v>
      </c>
      <c r="L186" s="14">
        <v>4.6287402886493147</v>
      </c>
      <c r="M186" s="14">
        <v>0</v>
      </c>
      <c r="N186" s="14">
        <v>0</v>
      </c>
      <c r="O186" s="14">
        <v>0</v>
      </c>
      <c r="P186" s="14">
        <v>0</v>
      </c>
    </row>
    <row r="187" spans="1:16" x14ac:dyDescent="0.2">
      <c r="A187" s="3" t="s">
        <v>8</v>
      </c>
      <c r="B187" s="3" t="s">
        <v>490</v>
      </c>
      <c r="C187" s="5"/>
      <c r="D187" s="5"/>
      <c r="E187" s="14"/>
      <c r="F187" s="2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x14ac:dyDescent="0.2">
      <c r="A188" s="9" t="s">
        <v>66</v>
      </c>
      <c r="B188" s="9" t="s">
        <v>491</v>
      </c>
      <c r="C188" s="10"/>
      <c r="D188" s="6" t="s">
        <v>419</v>
      </c>
      <c r="E188" s="15" t="s">
        <v>418</v>
      </c>
      <c r="F188" s="7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 s="13" customFormat="1" x14ac:dyDescent="0.2">
      <c r="A189" s="3" t="s">
        <v>66</v>
      </c>
      <c r="B189" s="3" t="s">
        <v>491</v>
      </c>
      <c r="C189" s="11" t="s">
        <v>201</v>
      </c>
      <c r="D189" s="12" t="s">
        <v>202</v>
      </c>
      <c r="F189" s="12"/>
      <c r="G189" s="13">
        <v>11575023.710000001</v>
      </c>
      <c r="H189" s="13">
        <v>11202373.749999983</v>
      </c>
      <c r="I189" s="13">
        <v>289966.16999999993</v>
      </c>
      <c r="J189" s="13">
        <v>247179.57</v>
      </c>
      <c r="K189" s="13">
        <v>314048.32000000007</v>
      </c>
      <c r="L189" s="13">
        <v>338934.46</v>
      </c>
      <c r="M189" s="13">
        <v>0</v>
      </c>
      <c r="N189" s="13">
        <v>0</v>
      </c>
      <c r="O189" s="13">
        <v>6228806</v>
      </c>
      <c r="P189" s="13">
        <v>282370.31</v>
      </c>
    </row>
    <row r="190" spans="1:16" x14ac:dyDescent="0.2">
      <c r="A190" s="3" t="s">
        <v>66</v>
      </c>
      <c r="B190" s="3" t="s">
        <v>491</v>
      </c>
      <c r="C190" s="5" t="s">
        <v>201</v>
      </c>
      <c r="D190" s="5" t="s">
        <v>683</v>
      </c>
      <c r="E190" s="14"/>
      <c r="F190" s="14">
        <v>685.9</v>
      </c>
      <c r="G190" s="5">
        <v>16875.672415804056</v>
      </c>
      <c r="H190" s="5">
        <v>16332.371701414177</v>
      </c>
      <c r="I190" s="5">
        <v>422.75283569033377</v>
      </c>
      <c r="J190" s="5">
        <v>360.37260533605485</v>
      </c>
      <c r="K190" s="5">
        <v>457.86312873596745</v>
      </c>
      <c r="L190" s="5">
        <v>494.14558973611321</v>
      </c>
      <c r="M190" s="5">
        <v>0</v>
      </c>
      <c r="N190" s="5">
        <v>0</v>
      </c>
      <c r="O190" s="5">
        <v>9081.2159206881479</v>
      </c>
      <c r="P190" s="5">
        <v>411.67853914564807</v>
      </c>
    </row>
    <row r="191" spans="1:16" x14ac:dyDescent="0.2">
      <c r="A191" s="3" t="s">
        <v>66</v>
      </c>
      <c r="B191" s="3" t="s">
        <v>491</v>
      </c>
      <c r="C191" s="5" t="s">
        <v>201</v>
      </c>
      <c r="D191" s="5" t="s">
        <v>684</v>
      </c>
      <c r="E191" s="14"/>
      <c r="F191" s="14">
        <v>696</v>
      </c>
      <c r="G191" s="5">
        <v>16630.781192528735</v>
      </c>
      <c r="H191" s="5">
        <v>16095.364583333308</v>
      </c>
      <c r="I191" s="5">
        <v>416.61806034482748</v>
      </c>
      <c r="J191" s="5">
        <v>355.14306034482757</v>
      </c>
      <c r="K191" s="5">
        <v>451.21885057471275</v>
      </c>
      <c r="L191" s="5">
        <v>486.97479885057476</v>
      </c>
      <c r="M191" s="5">
        <v>0</v>
      </c>
      <c r="N191" s="5">
        <v>0</v>
      </c>
      <c r="O191" s="5">
        <v>8949.4339080459777</v>
      </c>
      <c r="P191" s="5">
        <v>405.70446839080461</v>
      </c>
    </row>
    <row r="192" spans="1:16" x14ac:dyDescent="0.2">
      <c r="A192" s="3" t="s">
        <v>66</v>
      </c>
      <c r="B192" s="3" t="s">
        <v>491</v>
      </c>
      <c r="C192" s="14" t="s">
        <v>200</v>
      </c>
      <c r="D192" s="2" t="s">
        <v>199</v>
      </c>
      <c r="E192" s="14"/>
      <c r="F192" s="2"/>
      <c r="G192" s="14">
        <v>18.46630803227843</v>
      </c>
      <c r="H192" s="14">
        <v>62.710757367586368</v>
      </c>
      <c r="I192" s="14">
        <v>0.4625998830165689</v>
      </c>
      <c r="J192" s="14">
        <v>1.3837083448938092</v>
      </c>
      <c r="K192" s="14">
        <v>0.50101953649817166</v>
      </c>
      <c r="L192" s="14">
        <v>1.8973511470793358</v>
      </c>
      <c r="M192" s="14">
        <v>0</v>
      </c>
      <c r="N192" s="14">
        <v>0</v>
      </c>
      <c r="O192" s="14">
        <v>9.937176212428172</v>
      </c>
      <c r="P192" s="14">
        <v>1.5807056962565786</v>
      </c>
    </row>
    <row r="193" spans="1:16" x14ac:dyDescent="0.2">
      <c r="A193" s="3" t="s">
        <v>66</v>
      </c>
      <c r="B193" s="3" t="s">
        <v>491</v>
      </c>
      <c r="C193" s="5"/>
      <c r="D193" s="5"/>
      <c r="E193" s="14"/>
      <c r="F193" s="2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x14ac:dyDescent="0.2">
      <c r="A194" s="9" t="s">
        <v>123</v>
      </c>
      <c r="B194" s="9" t="s">
        <v>492</v>
      </c>
      <c r="C194" s="10"/>
      <c r="D194" s="6" t="s">
        <v>415</v>
      </c>
      <c r="E194" s="15" t="s">
        <v>417</v>
      </c>
      <c r="F194" s="7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s="13" customFormat="1" x14ac:dyDescent="0.2">
      <c r="A195" s="3" t="s">
        <v>123</v>
      </c>
      <c r="B195" s="3" t="s">
        <v>492</v>
      </c>
      <c r="C195" s="11" t="s">
        <v>201</v>
      </c>
      <c r="D195" s="12" t="s">
        <v>202</v>
      </c>
      <c r="F195" s="12"/>
      <c r="G195" s="13">
        <v>12368131.300000003</v>
      </c>
      <c r="H195" s="13">
        <v>10003239.119999999</v>
      </c>
      <c r="I195" s="13">
        <v>367678.59</v>
      </c>
      <c r="J195" s="13">
        <v>381442.75</v>
      </c>
      <c r="K195" s="13">
        <v>525990.23</v>
      </c>
      <c r="L195" s="13">
        <v>640843.07999999984</v>
      </c>
      <c r="M195" s="13">
        <v>0</v>
      </c>
      <c r="N195" s="13">
        <v>0</v>
      </c>
      <c r="O195" s="13">
        <v>1492.35</v>
      </c>
      <c r="P195" s="13">
        <v>55850.020000000004</v>
      </c>
    </row>
    <row r="196" spans="1:16" x14ac:dyDescent="0.2">
      <c r="A196" s="3" t="s">
        <v>123</v>
      </c>
      <c r="B196" s="3" t="s">
        <v>492</v>
      </c>
      <c r="C196" s="5" t="s">
        <v>201</v>
      </c>
      <c r="D196" s="5" t="s">
        <v>683</v>
      </c>
      <c r="E196" s="14"/>
      <c r="F196" s="14">
        <v>1060</v>
      </c>
      <c r="G196" s="5">
        <v>11668.048396226417</v>
      </c>
      <c r="H196" s="5">
        <v>9437.0180377358483</v>
      </c>
      <c r="I196" s="5">
        <v>346.86659433962268</v>
      </c>
      <c r="J196" s="5">
        <v>359.85165094339624</v>
      </c>
      <c r="K196" s="5">
        <v>496.21719811320753</v>
      </c>
      <c r="L196" s="5">
        <v>604.56894339622625</v>
      </c>
      <c r="M196" s="5">
        <v>0</v>
      </c>
      <c r="N196" s="5">
        <v>0</v>
      </c>
      <c r="O196" s="5">
        <v>1.4078773584905659</v>
      </c>
      <c r="P196" s="5">
        <v>52.68869811320755</v>
      </c>
    </row>
    <row r="197" spans="1:16" x14ac:dyDescent="0.2">
      <c r="A197" s="3" t="s">
        <v>123</v>
      </c>
      <c r="B197" s="3" t="s">
        <v>492</v>
      </c>
      <c r="C197" s="5" t="s">
        <v>201</v>
      </c>
      <c r="D197" s="5" t="s">
        <v>684</v>
      </c>
      <c r="E197" s="14"/>
      <c r="F197" s="14">
        <v>1005</v>
      </c>
      <c r="G197" s="5">
        <v>12306.598308457715</v>
      </c>
      <c r="H197" s="5">
        <v>9953.4717611940287</v>
      </c>
      <c r="I197" s="5">
        <v>365.84934328358213</v>
      </c>
      <c r="J197" s="5">
        <v>379.54502487562189</v>
      </c>
      <c r="K197" s="5">
        <v>523.37336318407961</v>
      </c>
      <c r="L197" s="5">
        <v>637.65480597014914</v>
      </c>
      <c r="M197" s="5">
        <v>0</v>
      </c>
      <c r="N197" s="5">
        <v>0</v>
      </c>
      <c r="O197" s="5">
        <v>1.4849253731343284</v>
      </c>
      <c r="P197" s="5">
        <v>55.572159203980107</v>
      </c>
    </row>
    <row r="198" spans="1:16" x14ac:dyDescent="0.2">
      <c r="A198" s="3" t="s">
        <v>123</v>
      </c>
      <c r="B198" s="3" t="s">
        <v>492</v>
      </c>
      <c r="C198" s="14" t="s">
        <v>200</v>
      </c>
      <c r="D198" s="2" t="s">
        <v>199</v>
      </c>
      <c r="E198" s="14"/>
      <c r="F198" s="2"/>
      <c r="G198" s="14">
        <v>46.76801454034203</v>
      </c>
      <c r="H198" s="14">
        <v>39.106943855385943</v>
      </c>
      <c r="I198" s="14">
        <v>1.3903149332908886</v>
      </c>
      <c r="J198" s="14">
        <v>1.4912229958063843</v>
      </c>
      <c r="K198" s="14">
        <v>1.988943853200996</v>
      </c>
      <c r="L198" s="14">
        <v>2.5053299285394468</v>
      </c>
      <c r="M198" s="14">
        <v>0</v>
      </c>
      <c r="N198" s="14">
        <v>0</v>
      </c>
      <c r="O198" s="14">
        <v>5.6430712778153804E-3</v>
      </c>
      <c r="P198" s="14">
        <v>0.21834163617016311</v>
      </c>
    </row>
    <row r="199" spans="1:16" x14ac:dyDescent="0.2">
      <c r="A199" s="3" t="s">
        <v>123</v>
      </c>
      <c r="B199" s="3" t="s">
        <v>492</v>
      </c>
      <c r="C199" s="5"/>
      <c r="D199" s="5"/>
      <c r="E199" s="14"/>
      <c r="F199" s="2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x14ac:dyDescent="0.2">
      <c r="A200" s="9" t="s">
        <v>108</v>
      </c>
      <c r="B200" s="9" t="s">
        <v>493</v>
      </c>
      <c r="C200" s="10"/>
      <c r="D200" s="6" t="s">
        <v>415</v>
      </c>
      <c r="E200" s="15" t="s">
        <v>416</v>
      </c>
      <c r="F200" s="7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 s="13" customFormat="1" x14ac:dyDescent="0.2">
      <c r="A201" s="3" t="s">
        <v>108</v>
      </c>
      <c r="B201" s="3" t="s">
        <v>493</v>
      </c>
      <c r="C201" s="11" t="s">
        <v>201</v>
      </c>
      <c r="D201" s="12" t="s">
        <v>202</v>
      </c>
      <c r="F201" s="12"/>
      <c r="G201" s="13">
        <v>4493372.5699999994</v>
      </c>
      <c r="H201" s="13">
        <v>3701950.100000001</v>
      </c>
      <c r="I201" s="13">
        <v>161991.56</v>
      </c>
      <c r="J201" s="13">
        <v>229858.58999999997</v>
      </c>
      <c r="K201" s="13">
        <v>193772.98999999996</v>
      </c>
      <c r="L201" s="13">
        <v>251291.63</v>
      </c>
      <c r="M201" s="13">
        <v>0</v>
      </c>
      <c r="N201" s="13">
        <v>100232</v>
      </c>
      <c r="O201" s="13">
        <v>293.8</v>
      </c>
      <c r="P201" s="13">
        <v>65164.25</v>
      </c>
    </row>
    <row r="202" spans="1:16" x14ac:dyDescent="0.2">
      <c r="A202" s="3" t="s">
        <v>108</v>
      </c>
      <c r="B202" s="3" t="s">
        <v>493</v>
      </c>
      <c r="C202" s="5" t="s">
        <v>201</v>
      </c>
      <c r="D202" s="5" t="s">
        <v>683</v>
      </c>
      <c r="E202" s="14"/>
      <c r="F202" s="14">
        <v>356</v>
      </c>
      <c r="G202" s="5">
        <v>12621.833061797752</v>
      </c>
      <c r="H202" s="5">
        <v>10398.736235955059</v>
      </c>
      <c r="I202" s="5">
        <v>455.03247191011235</v>
      </c>
      <c r="J202" s="5">
        <v>645.67019662921336</v>
      </c>
      <c r="K202" s="5">
        <v>544.30615168539316</v>
      </c>
      <c r="L202" s="5">
        <v>705.87536516853936</v>
      </c>
      <c r="M202" s="5">
        <v>0</v>
      </c>
      <c r="N202" s="5">
        <v>281.55056179775283</v>
      </c>
      <c r="O202" s="5">
        <v>0.82528089887640455</v>
      </c>
      <c r="P202" s="5">
        <v>183.04564606741573</v>
      </c>
    </row>
    <row r="203" spans="1:16" x14ac:dyDescent="0.2">
      <c r="A203" s="3" t="s">
        <v>108</v>
      </c>
      <c r="B203" s="3" t="s">
        <v>493</v>
      </c>
      <c r="C203" s="5" t="s">
        <v>201</v>
      </c>
      <c r="D203" s="5" t="s">
        <v>684</v>
      </c>
      <c r="E203" s="14"/>
      <c r="F203" s="14">
        <v>369</v>
      </c>
      <c r="G203" s="5">
        <v>12177.161436314362</v>
      </c>
      <c r="H203" s="5">
        <v>10032.385094850952</v>
      </c>
      <c r="I203" s="5">
        <v>439.00151761517617</v>
      </c>
      <c r="J203" s="5">
        <v>622.92300813008126</v>
      </c>
      <c r="K203" s="5">
        <v>525.13005420054185</v>
      </c>
      <c r="L203" s="5">
        <v>681.00712737127378</v>
      </c>
      <c r="M203" s="5">
        <v>0</v>
      </c>
      <c r="N203" s="5">
        <v>271.63143631436316</v>
      </c>
      <c r="O203" s="5">
        <v>0.79620596205962058</v>
      </c>
      <c r="P203" s="5">
        <v>176.59688346883468</v>
      </c>
    </row>
    <row r="204" spans="1:16" x14ac:dyDescent="0.2">
      <c r="A204" s="3" t="s">
        <v>108</v>
      </c>
      <c r="B204" s="3" t="s">
        <v>493</v>
      </c>
      <c r="C204" s="14" t="s">
        <v>200</v>
      </c>
      <c r="D204" s="2" t="s">
        <v>199</v>
      </c>
      <c r="E204" s="14"/>
      <c r="F204" s="2"/>
      <c r="G204" s="14">
        <v>79.999182626764807</v>
      </c>
      <c r="H204" s="14">
        <v>72.390434227240618</v>
      </c>
      <c r="I204" s="14">
        <v>2.8840680781639549</v>
      </c>
      <c r="J204" s="14">
        <v>4.4948102193385218</v>
      </c>
      <c r="K204" s="14">
        <v>3.4498988396024033</v>
      </c>
      <c r="L204" s="14">
        <v>4.9139263690699337</v>
      </c>
      <c r="M204" s="14">
        <v>0</v>
      </c>
      <c r="N204" s="14">
        <v>1.9600042700372375</v>
      </c>
      <c r="O204" s="14">
        <v>5.2307614135240748E-3</v>
      </c>
      <c r="P204" s="14">
        <v>1.2742657859144193</v>
      </c>
    </row>
    <row r="205" spans="1:16" x14ac:dyDescent="0.2">
      <c r="A205" s="3" t="s">
        <v>108</v>
      </c>
      <c r="B205" s="3" t="s">
        <v>493</v>
      </c>
      <c r="C205" s="5"/>
      <c r="D205" s="5"/>
      <c r="E205" s="14"/>
      <c r="F205" s="2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x14ac:dyDescent="0.2">
      <c r="A206" s="9" t="s">
        <v>3</v>
      </c>
      <c r="B206" s="9" t="s">
        <v>494</v>
      </c>
      <c r="C206" s="10"/>
      <c r="D206" s="6" t="s">
        <v>415</v>
      </c>
      <c r="E206" s="15" t="s">
        <v>414</v>
      </c>
      <c r="F206" s="7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 s="13" customFormat="1" x14ac:dyDescent="0.2">
      <c r="A207" s="3" t="s">
        <v>3</v>
      </c>
      <c r="B207" s="3" t="s">
        <v>494</v>
      </c>
      <c r="C207" s="11" t="s">
        <v>201</v>
      </c>
      <c r="D207" s="12" t="s">
        <v>202</v>
      </c>
      <c r="F207" s="12"/>
      <c r="G207" s="13">
        <v>4373308.8</v>
      </c>
      <c r="H207" s="13">
        <v>3559071.6999999979</v>
      </c>
      <c r="I207" s="13">
        <v>15176.730000000001</v>
      </c>
      <c r="J207" s="13">
        <v>12439.37</v>
      </c>
      <c r="K207" s="13">
        <v>145198.19</v>
      </c>
      <c r="L207" s="13">
        <v>186396.91999999998</v>
      </c>
      <c r="M207" s="13">
        <v>0</v>
      </c>
      <c r="N207" s="13">
        <v>0</v>
      </c>
      <c r="O207" s="13">
        <v>0</v>
      </c>
      <c r="P207" s="13">
        <v>0</v>
      </c>
    </row>
    <row r="208" spans="1:16" x14ac:dyDescent="0.2">
      <c r="A208" s="3" t="s">
        <v>3</v>
      </c>
      <c r="B208" s="3" t="s">
        <v>494</v>
      </c>
      <c r="C208" s="5" t="s">
        <v>201</v>
      </c>
      <c r="D208" s="5" t="s">
        <v>683</v>
      </c>
      <c r="E208" s="14"/>
      <c r="F208" s="14">
        <v>162</v>
      </c>
      <c r="G208" s="5">
        <v>26995.733333333334</v>
      </c>
      <c r="H208" s="5">
        <v>21969.578395061715</v>
      </c>
      <c r="I208" s="5">
        <v>93.683518518518525</v>
      </c>
      <c r="J208" s="5">
        <v>76.786234567901246</v>
      </c>
      <c r="K208" s="5">
        <v>896.28512345679019</v>
      </c>
      <c r="L208" s="5">
        <v>1150.5982716049382</v>
      </c>
      <c r="M208" s="5">
        <v>0</v>
      </c>
      <c r="N208" s="5">
        <v>0</v>
      </c>
      <c r="O208" s="5">
        <v>0</v>
      </c>
      <c r="P208" s="5">
        <v>0</v>
      </c>
    </row>
    <row r="209" spans="1:16" x14ac:dyDescent="0.2">
      <c r="A209" s="3" t="s">
        <v>3</v>
      </c>
      <c r="B209" s="3" t="s">
        <v>494</v>
      </c>
      <c r="C209" s="5" t="s">
        <v>201</v>
      </c>
      <c r="D209" s="5" t="s">
        <v>684</v>
      </c>
      <c r="E209" s="14"/>
      <c r="F209" s="14">
        <v>149</v>
      </c>
      <c r="G209" s="5">
        <v>29351.065771812078</v>
      </c>
      <c r="H209" s="5">
        <v>23886.387248322135</v>
      </c>
      <c r="I209" s="5">
        <v>101.85724832214765</v>
      </c>
      <c r="J209" s="5">
        <v>83.485704697986577</v>
      </c>
      <c r="K209" s="5">
        <v>974.48449664429529</v>
      </c>
      <c r="L209" s="5">
        <v>1250.9860402684562</v>
      </c>
      <c r="M209" s="5">
        <v>0</v>
      </c>
      <c r="N209" s="5">
        <v>0</v>
      </c>
      <c r="O209" s="5">
        <v>0</v>
      </c>
      <c r="P209" s="5">
        <v>0</v>
      </c>
    </row>
    <row r="210" spans="1:16" x14ac:dyDescent="0.2">
      <c r="A210" s="3" t="s">
        <v>3</v>
      </c>
      <c r="B210" s="3" t="s">
        <v>494</v>
      </c>
      <c r="C210" s="14" t="s">
        <v>200</v>
      </c>
      <c r="D210" s="2" t="s">
        <v>199</v>
      </c>
      <c r="E210" s="14"/>
      <c r="F210" s="2"/>
      <c r="G210" s="14">
        <v>81.847444377598038</v>
      </c>
      <c r="H210" s="14">
        <v>79.990216802473412</v>
      </c>
      <c r="I210" s="14">
        <v>0.28403586879317178</v>
      </c>
      <c r="J210" s="14">
        <v>0.27957512156503744</v>
      </c>
      <c r="K210" s="14">
        <v>2.7174163369741722</v>
      </c>
      <c r="L210" s="14">
        <v>4.1892749848544213</v>
      </c>
      <c r="M210" s="14">
        <v>0</v>
      </c>
      <c r="N210" s="14">
        <v>0</v>
      </c>
      <c r="O210" s="14">
        <v>0</v>
      </c>
      <c r="P210" s="14">
        <v>0</v>
      </c>
    </row>
    <row r="211" spans="1:16" x14ac:dyDescent="0.2">
      <c r="A211" s="3" t="s">
        <v>3</v>
      </c>
      <c r="B211" s="3" t="s">
        <v>494</v>
      </c>
      <c r="C211" s="5"/>
      <c r="D211" s="5"/>
      <c r="E211" s="14"/>
      <c r="F211" s="2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x14ac:dyDescent="0.2">
      <c r="A212" s="9" t="s">
        <v>12</v>
      </c>
      <c r="B212" s="9" t="s">
        <v>495</v>
      </c>
      <c r="C212" s="10"/>
      <c r="D212" s="6" t="s">
        <v>412</v>
      </c>
      <c r="E212" s="15" t="s">
        <v>413</v>
      </c>
      <c r="F212" s="7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s="13" customFormat="1" x14ac:dyDescent="0.2">
      <c r="A213" s="3" t="s">
        <v>12</v>
      </c>
      <c r="B213" s="3" t="s">
        <v>495</v>
      </c>
      <c r="C213" s="11" t="s">
        <v>201</v>
      </c>
      <c r="D213" s="12" t="s">
        <v>202</v>
      </c>
      <c r="F213" s="12"/>
      <c r="G213" s="13">
        <v>3506537.91</v>
      </c>
      <c r="H213" s="13">
        <v>2834193.5700000008</v>
      </c>
      <c r="I213" s="13">
        <v>77856.66</v>
      </c>
      <c r="J213" s="13">
        <v>74598.710000000006</v>
      </c>
      <c r="K213" s="13">
        <v>202711.11</v>
      </c>
      <c r="L213" s="13">
        <v>156413.09000000003</v>
      </c>
      <c r="M213" s="13">
        <v>0</v>
      </c>
      <c r="N213" s="13">
        <v>0</v>
      </c>
      <c r="O213" s="13">
        <v>0</v>
      </c>
      <c r="P213" s="13">
        <v>0</v>
      </c>
    </row>
    <row r="214" spans="1:16" x14ac:dyDescent="0.2">
      <c r="A214" s="3" t="s">
        <v>12</v>
      </c>
      <c r="B214" s="3" t="s">
        <v>495</v>
      </c>
      <c r="C214" s="5" t="s">
        <v>201</v>
      </c>
      <c r="D214" s="5" t="s">
        <v>683</v>
      </c>
      <c r="E214" s="14"/>
      <c r="F214" s="14">
        <v>214.4</v>
      </c>
      <c r="G214" s="5">
        <v>16355.120848880597</v>
      </c>
      <c r="H214" s="5">
        <v>13219.186427238808</v>
      </c>
      <c r="I214" s="5">
        <v>363.1374067164179</v>
      </c>
      <c r="J214" s="5">
        <v>347.94174440298508</v>
      </c>
      <c r="K214" s="5">
        <v>945.48092350746265</v>
      </c>
      <c r="L214" s="5">
        <v>729.53866604477616</v>
      </c>
      <c r="M214" s="5">
        <v>0</v>
      </c>
      <c r="N214" s="5">
        <v>0</v>
      </c>
      <c r="O214" s="5">
        <v>0</v>
      </c>
      <c r="P214" s="5">
        <v>0</v>
      </c>
    </row>
    <row r="215" spans="1:16" x14ac:dyDescent="0.2">
      <c r="A215" s="3" t="s">
        <v>12</v>
      </c>
      <c r="B215" s="3" t="s">
        <v>495</v>
      </c>
      <c r="C215" s="5" t="s">
        <v>201</v>
      </c>
      <c r="D215" s="5" t="s">
        <v>684</v>
      </c>
      <c r="E215" s="14"/>
      <c r="F215" s="14">
        <v>203</v>
      </c>
      <c r="G215" s="5">
        <v>17273.585763546798</v>
      </c>
      <c r="H215" s="5">
        <v>13961.544679802959</v>
      </c>
      <c r="I215" s="5">
        <v>383.53034482758625</v>
      </c>
      <c r="J215" s="5">
        <v>367.48133004926109</v>
      </c>
      <c r="K215" s="5">
        <v>998.57689655172408</v>
      </c>
      <c r="L215" s="5">
        <v>770.50783251231542</v>
      </c>
      <c r="M215" s="5">
        <v>0</v>
      </c>
      <c r="N215" s="5">
        <v>0</v>
      </c>
      <c r="O215" s="5">
        <v>0</v>
      </c>
      <c r="P215" s="5">
        <v>0</v>
      </c>
    </row>
    <row r="216" spans="1:16" x14ac:dyDescent="0.2">
      <c r="A216" s="3" t="s">
        <v>12</v>
      </c>
      <c r="B216" s="3" t="s">
        <v>495</v>
      </c>
      <c r="C216" s="14" t="s">
        <v>200</v>
      </c>
      <c r="D216" s="2" t="s">
        <v>199</v>
      </c>
      <c r="E216" s="14"/>
      <c r="F216" s="2"/>
      <c r="G216" s="14">
        <v>63.208539928147921</v>
      </c>
      <c r="H216" s="14">
        <v>59.577260602502015</v>
      </c>
      <c r="I216" s="14">
        <v>1.4034372160209263</v>
      </c>
      <c r="J216" s="14">
        <v>1.5681309961762673</v>
      </c>
      <c r="K216" s="14">
        <v>3.6540524070119589</v>
      </c>
      <c r="L216" s="14">
        <v>3.2879417705307263</v>
      </c>
      <c r="M216" s="14">
        <v>0</v>
      </c>
      <c r="N216" s="14">
        <v>0</v>
      </c>
      <c r="O216" s="14">
        <v>0</v>
      </c>
      <c r="P216" s="14">
        <v>0</v>
      </c>
    </row>
    <row r="217" spans="1:16" x14ac:dyDescent="0.2">
      <c r="A217" s="3" t="s">
        <v>12</v>
      </c>
      <c r="B217" s="3" t="s">
        <v>495</v>
      </c>
      <c r="C217" s="5"/>
      <c r="D217" s="5"/>
      <c r="E217" s="14"/>
      <c r="F217" s="2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x14ac:dyDescent="0.2">
      <c r="A218" s="9" t="s">
        <v>30</v>
      </c>
      <c r="B218" s="9" t="s">
        <v>496</v>
      </c>
      <c r="C218" s="10"/>
      <c r="D218" s="6" t="s">
        <v>412</v>
      </c>
      <c r="E218" s="15" t="s">
        <v>411</v>
      </c>
      <c r="F218" s="7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 s="13" customFormat="1" x14ac:dyDescent="0.2">
      <c r="A219" s="3" t="s">
        <v>30</v>
      </c>
      <c r="B219" s="3" t="s">
        <v>496</v>
      </c>
      <c r="C219" s="11" t="s">
        <v>201</v>
      </c>
      <c r="D219" s="12" t="s">
        <v>202</v>
      </c>
      <c r="F219" s="12"/>
      <c r="G219" s="13">
        <v>4393562</v>
      </c>
      <c r="H219" s="13">
        <v>4039472.2000000007</v>
      </c>
      <c r="I219" s="13">
        <v>83281.649999999994</v>
      </c>
      <c r="J219" s="13">
        <v>101228.33999999998</v>
      </c>
      <c r="K219" s="13">
        <v>276837.34000000003</v>
      </c>
      <c r="L219" s="13">
        <v>316005.76000000001</v>
      </c>
      <c r="M219" s="13">
        <v>0</v>
      </c>
      <c r="N219" s="13">
        <v>0</v>
      </c>
      <c r="O219" s="13">
        <v>0</v>
      </c>
      <c r="P219" s="13">
        <v>0</v>
      </c>
    </row>
    <row r="220" spans="1:16" x14ac:dyDescent="0.2">
      <c r="A220" s="3" t="s">
        <v>30</v>
      </c>
      <c r="B220" s="3" t="s">
        <v>496</v>
      </c>
      <c r="C220" s="5" t="s">
        <v>201</v>
      </c>
      <c r="D220" s="5" t="s">
        <v>683</v>
      </c>
      <c r="E220" s="14"/>
      <c r="F220" s="14">
        <v>277.7</v>
      </c>
      <c r="G220" s="5">
        <v>15821.253150882249</v>
      </c>
      <c r="H220" s="5">
        <v>14546.172848397555</v>
      </c>
      <c r="I220" s="5">
        <v>299.89791141519623</v>
      </c>
      <c r="J220" s="5">
        <v>364.52409074540867</v>
      </c>
      <c r="K220" s="5">
        <v>996.89355419517483</v>
      </c>
      <c r="L220" s="5">
        <v>1137.9393590205259</v>
      </c>
      <c r="M220" s="5">
        <v>0</v>
      </c>
      <c r="N220" s="5">
        <v>0</v>
      </c>
      <c r="O220" s="5">
        <v>0</v>
      </c>
      <c r="P220" s="5">
        <v>0</v>
      </c>
    </row>
    <row r="221" spans="1:16" x14ac:dyDescent="0.2">
      <c r="A221" s="3" t="s">
        <v>30</v>
      </c>
      <c r="B221" s="3" t="s">
        <v>496</v>
      </c>
      <c r="C221" s="5" t="s">
        <v>201</v>
      </c>
      <c r="D221" s="5" t="s">
        <v>684</v>
      </c>
      <c r="E221" s="14"/>
      <c r="F221" s="14">
        <v>259</v>
      </c>
      <c r="G221" s="5">
        <v>16963.559845559845</v>
      </c>
      <c r="H221" s="5">
        <v>15596.417760617764</v>
      </c>
      <c r="I221" s="5">
        <v>321.5507722007722</v>
      </c>
      <c r="J221" s="5">
        <v>390.8430115830115</v>
      </c>
      <c r="K221" s="5">
        <v>1068.8700386100388</v>
      </c>
      <c r="L221" s="5">
        <v>1220.0994594594595</v>
      </c>
      <c r="M221" s="5">
        <v>0</v>
      </c>
      <c r="N221" s="5">
        <v>0</v>
      </c>
      <c r="O221" s="5">
        <v>0</v>
      </c>
      <c r="P221" s="5">
        <v>0</v>
      </c>
    </row>
    <row r="222" spans="1:16" x14ac:dyDescent="0.2">
      <c r="A222" s="3" t="s">
        <v>30</v>
      </c>
      <c r="B222" s="3" t="s">
        <v>496</v>
      </c>
      <c r="C222" s="14" t="s">
        <v>200</v>
      </c>
      <c r="D222" s="2" t="s">
        <v>199</v>
      </c>
      <c r="E222" s="14"/>
      <c r="F222" s="2"/>
      <c r="G222" s="14">
        <v>26.156678964337392</v>
      </c>
      <c r="H222" s="14">
        <v>19.921820566545723</v>
      </c>
      <c r="I222" s="14">
        <v>0.49580986513227965</v>
      </c>
      <c r="J222" s="14">
        <v>0.49923671358086891</v>
      </c>
      <c r="K222" s="14">
        <v>1.6481263784876867</v>
      </c>
      <c r="L222" s="14">
        <v>1.5584734185606999</v>
      </c>
      <c r="M222" s="14">
        <v>0</v>
      </c>
      <c r="N222" s="14">
        <v>0</v>
      </c>
      <c r="O222" s="14">
        <v>0</v>
      </c>
      <c r="P222" s="14">
        <v>0</v>
      </c>
    </row>
    <row r="223" spans="1:16" x14ac:dyDescent="0.2">
      <c r="A223" s="3" t="s">
        <v>30</v>
      </c>
      <c r="B223" s="3" t="s">
        <v>496</v>
      </c>
      <c r="C223" s="5"/>
      <c r="D223" s="5"/>
      <c r="E223" s="14"/>
      <c r="F223" s="2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x14ac:dyDescent="0.2">
      <c r="A224" s="9" t="s">
        <v>38</v>
      </c>
      <c r="B224" s="9" t="s">
        <v>497</v>
      </c>
      <c r="C224" s="10"/>
      <c r="D224" s="6" t="s">
        <v>410</v>
      </c>
      <c r="E224" s="15" t="s">
        <v>409</v>
      </c>
      <c r="F224" s="7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s="13" customFormat="1" x14ac:dyDescent="0.2">
      <c r="A225" s="3" t="s">
        <v>38</v>
      </c>
      <c r="B225" s="3" t="s">
        <v>497</v>
      </c>
      <c r="C225" s="11" t="s">
        <v>201</v>
      </c>
      <c r="D225" s="12" t="s">
        <v>202</v>
      </c>
      <c r="F225" s="12"/>
      <c r="G225" s="13">
        <v>6366985.8099999996</v>
      </c>
      <c r="H225" s="13">
        <v>5844197.150000006</v>
      </c>
      <c r="I225" s="13">
        <v>157025.44999999998</v>
      </c>
      <c r="J225" s="13">
        <v>172681.2</v>
      </c>
      <c r="K225" s="13">
        <v>433887.64</v>
      </c>
      <c r="L225" s="13">
        <v>402583.08</v>
      </c>
      <c r="M225" s="13">
        <v>0</v>
      </c>
      <c r="N225" s="13">
        <v>0</v>
      </c>
      <c r="O225" s="13">
        <v>1047.82</v>
      </c>
      <c r="P225" s="13">
        <v>76583.5</v>
      </c>
    </row>
    <row r="226" spans="1:16" x14ac:dyDescent="0.2">
      <c r="A226" s="3" t="s">
        <v>38</v>
      </c>
      <c r="B226" s="3" t="s">
        <v>497</v>
      </c>
      <c r="C226" s="5" t="s">
        <v>201</v>
      </c>
      <c r="D226" s="5" t="s">
        <v>683</v>
      </c>
      <c r="E226" s="14"/>
      <c r="F226" s="14">
        <v>442.1</v>
      </c>
      <c r="G226" s="5">
        <v>14401.686971273466</v>
      </c>
      <c r="H226" s="5">
        <v>13219.174734223039</v>
      </c>
      <c r="I226" s="5">
        <v>355.18084143858852</v>
      </c>
      <c r="J226" s="5">
        <v>390.59307848902966</v>
      </c>
      <c r="K226" s="5">
        <v>981.42420266907936</v>
      </c>
      <c r="L226" s="5">
        <v>910.61542637412344</v>
      </c>
      <c r="M226" s="5">
        <v>0</v>
      </c>
      <c r="N226" s="5">
        <v>0</v>
      </c>
      <c r="O226" s="5">
        <v>2.3700972630626551</v>
      </c>
      <c r="P226" s="5">
        <v>173.22664555530423</v>
      </c>
    </row>
    <row r="227" spans="1:16" x14ac:dyDescent="0.2">
      <c r="A227" s="3" t="s">
        <v>38</v>
      </c>
      <c r="B227" s="3" t="s">
        <v>497</v>
      </c>
      <c r="C227" s="5" t="s">
        <v>201</v>
      </c>
      <c r="D227" s="5" t="s">
        <v>684</v>
      </c>
      <c r="E227" s="14"/>
      <c r="F227" s="14">
        <v>405</v>
      </c>
      <c r="G227" s="5">
        <v>15720.952617283949</v>
      </c>
      <c r="H227" s="5">
        <v>14430.116419753102</v>
      </c>
      <c r="I227" s="5">
        <v>387.71716049382712</v>
      </c>
      <c r="J227" s="5">
        <v>426.37333333333333</v>
      </c>
      <c r="K227" s="5">
        <v>1071.3275061728395</v>
      </c>
      <c r="L227" s="5">
        <v>994.03229629629629</v>
      </c>
      <c r="M227" s="5">
        <v>0</v>
      </c>
      <c r="N227" s="5">
        <v>0</v>
      </c>
      <c r="O227" s="5">
        <v>2.5872098765432097</v>
      </c>
      <c r="P227" s="5">
        <v>189.09506172839505</v>
      </c>
    </row>
    <row r="228" spans="1:16" x14ac:dyDescent="0.2">
      <c r="A228" s="3" t="s">
        <v>38</v>
      </c>
      <c r="B228" s="3" t="s">
        <v>497</v>
      </c>
      <c r="C228" s="14" t="s">
        <v>200</v>
      </c>
      <c r="D228" s="2" t="s">
        <v>199</v>
      </c>
      <c r="E228" s="14"/>
      <c r="F228" s="2"/>
      <c r="G228" s="14">
        <v>91.493527198610309</v>
      </c>
      <c r="H228" s="14">
        <v>89.965466879860429</v>
      </c>
      <c r="I228" s="14">
        <v>2.2564542641016221</v>
      </c>
      <c r="J228" s="14">
        <v>2.658251318468019</v>
      </c>
      <c r="K228" s="14">
        <v>6.2349613735798224</v>
      </c>
      <c r="L228" s="14">
        <v>6.1973567661269202</v>
      </c>
      <c r="M228" s="14">
        <v>0</v>
      </c>
      <c r="N228" s="14">
        <v>0</v>
      </c>
      <c r="O228" s="14">
        <v>1.5057163708245778E-2</v>
      </c>
      <c r="P228" s="14">
        <v>1.1789250355446657</v>
      </c>
    </row>
    <row r="229" spans="1:16" x14ac:dyDescent="0.2">
      <c r="A229" s="3" t="s">
        <v>38</v>
      </c>
      <c r="B229" s="3" t="s">
        <v>497</v>
      </c>
      <c r="C229" s="5"/>
      <c r="D229" s="5"/>
      <c r="E229" s="14"/>
      <c r="F229" s="2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x14ac:dyDescent="0.2">
      <c r="A230" s="9" t="s">
        <v>175</v>
      </c>
      <c r="B230" s="9" t="s">
        <v>498</v>
      </c>
      <c r="C230" s="10"/>
      <c r="D230" s="6" t="s">
        <v>408</v>
      </c>
      <c r="E230" s="15" t="s">
        <v>696</v>
      </c>
      <c r="F230" s="7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 s="13" customFormat="1" x14ac:dyDescent="0.2">
      <c r="A231" s="3" t="s">
        <v>175</v>
      </c>
      <c r="B231" s="3" t="s">
        <v>498</v>
      </c>
      <c r="C231" s="11" t="s">
        <v>201</v>
      </c>
      <c r="D231" s="12" t="s">
        <v>202</v>
      </c>
      <c r="F231" s="12"/>
      <c r="G231" s="13">
        <v>5873592.8399999999</v>
      </c>
      <c r="H231" s="13">
        <v>5354746.2300000051</v>
      </c>
      <c r="I231" s="13">
        <v>90491.03</v>
      </c>
      <c r="J231" s="13">
        <v>77415.03</v>
      </c>
      <c r="K231" s="13">
        <v>160615.41999999998</v>
      </c>
      <c r="L231" s="13">
        <v>163739.20000000001</v>
      </c>
      <c r="M231" s="13">
        <v>115.41</v>
      </c>
      <c r="N231" s="13">
        <v>0</v>
      </c>
      <c r="O231" s="13">
        <v>0</v>
      </c>
      <c r="P231" s="13">
        <v>0</v>
      </c>
    </row>
    <row r="232" spans="1:16" x14ac:dyDescent="0.2">
      <c r="A232" s="3" t="s">
        <v>175</v>
      </c>
      <c r="B232" s="3" t="s">
        <v>498</v>
      </c>
      <c r="C232" s="5" t="s">
        <v>201</v>
      </c>
      <c r="D232" s="5" t="s">
        <v>683</v>
      </c>
      <c r="E232" s="14"/>
      <c r="F232" s="14">
        <v>354.6</v>
      </c>
      <c r="G232" s="5">
        <v>16563.995600676819</v>
      </c>
      <c r="H232" s="5">
        <v>15100.807191201367</v>
      </c>
      <c r="I232" s="5">
        <v>255.1918499717992</v>
      </c>
      <c r="J232" s="5">
        <v>218.31649746192892</v>
      </c>
      <c r="K232" s="5">
        <v>452.9481669486745</v>
      </c>
      <c r="L232" s="5">
        <v>461.75747320924984</v>
      </c>
      <c r="M232" s="5">
        <v>0.3254653130287648</v>
      </c>
      <c r="N232" s="5">
        <v>0</v>
      </c>
      <c r="O232" s="5">
        <v>0</v>
      </c>
      <c r="P232" s="5">
        <v>0</v>
      </c>
    </row>
    <row r="233" spans="1:16" x14ac:dyDescent="0.2">
      <c r="A233" s="3" t="s">
        <v>175</v>
      </c>
      <c r="B233" s="3" t="s">
        <v>498</v>
      </c>
      <c r="C233" s="5" t="s">
        <v>201</v>
      </c>
      <c r="D233" s="5" t="s">
        <v>684</v>
      </c>
      <c r="E233" s="14"/>
      <c r="F233" s="14">
        <v>361</v>
      </c>
      <c r="G233" s="5">
        <v>16270.34027700831</v>
      </c>
      <c r="H233" s="5">
        <v>14833.092049861511</v>
      </c>
      <c r="I233" s="5">
        <v>250.66767313019389</v>
      </c>
      <c r="J233" s="5">
        <v>214.44606648199445</v>
      </c>
      <c r="K233" s="5">
        <v>444.91806094182823</v>
      </c>
      <c r="L233" s="5">
        <v>453.57119113573413</v>
      </c>
      <c r="M233" s="5">
        <v>0.31969529085872578</v>
      </c>
      <c r="N233" s="5">
        <v>0</v>
      </c>
      <c r="O233" s="5">
        <v>0</v>
      </c>
      <c r="P233" s="5">
        <v>0</v>
      </c>
    </row>
    <row r="234" spans="1:16" x14ac:dyDescent="0.2">
      <c r="A234" s="3" t="s">
        <v>175</v>
      </c>
      <c r="B234" s="3" t="s">
        <v>498</v>
      </c>
      <c r="C234" s="14" t="s">
        <v>200</v>
      </c>
      <c r="D234" s="2" t="s">
        <v>199</v>
      </c>
      <c r="E234" s="14"/>
      <c r="F234" s="2"/>
      <c r="G234" s="14">
        <v>85.731723877450534</v>
      </c>
      <c r="H234" s="14">
        <v>85.249064740803419</v>
      </c>
      <c r="I234" s="14">
        <v>1.3208188256620956</v>
      </c>
      <c r="J234" s="14">
        <v>1.2324690323151379</v>
      </c>
      <c r="K234" s="14">
        <v>2.3443635289334672</v>
      </c>
      <c r="L234" s="14">
        <v>2.6067740770242529</v>
      </c>
      <c r="M234" s="14">
        <v>1.6845393479294299E-3</v>
      </c>
      <c r="N234" s="14">
        <v>0</v>
      </c>
      <c r="O234" s="14">
        <v>0</v>
      </c>
      <c r="P234" s="14">
        <v>0</v>
      </c>
    </row>
    <row r="235" spans="1:16" x14ac:dyDescent="0.2">
      <c r="A235" s="3" t="s">
        <v>175</v>
      </c>
      <c r="B235" s="3" t="s">
        <v>498</v>
      </c>
      <c r="C235" s="5"/>
      <c r="D235" s="5"/>
      <c r="E235" s="14"/>
      <c r="F235" s="2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x14ac:dyDescent="0.2">
      <c r="A236" s="9" t="s">
        <v>106</v>
      </c>
      <c r="B236" s="9" t="s">
        <v>499</v>
      </c>
      <c r="C236" s="10"/>
      <c r="D236" s="6" t="s">
        <v>407</v>
      </c>
      <c r="E236" s="15" t="s">
        <v>406</v>
      </c>
      <c r="F236" s="7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1:16" s="13" customFormat="1" x14ac:dyDescent="0.2">
      <c r="A237" s="3" t="s">
        <v>106</v>
      </c>
      <c r="B237" s="3" t="s">
        <v>499</v>
      </c>
      <c r="C237" s="11" t="s">
        <v>201</v>
      </c>
      <c r="D237" s="12" t="s">
        <v>202</v>
      </c>
      <c r="F237" s="12"/>
      <c r="G237" s="13">
        <v>47544793.229999997</v>
      </c>
      <c r="H237" s="13">
        <v>45303262.539999992</v>
      </c>
      <c r="I237" s="13">
        <v>1417913.1700000002</v>
      </c>
      <c r="J237" s="13">
        <v>1387532.1600000004</v>
      </c>
      <c r="K237" s="13">
        <v>2439215.1899999995</v>
      </c>
      <c r="L237" s="13">
        <v>2069989.22</v>
      </c>
      <c r="M237" s="13">
        <v>0</v>
      </c>
      <c r="N237" s="13">
        <v>0</v>
      </c>
      <c r="O237" s="13">
        <v>60916.63</v>
      </c>
      <c r="P237" s="13">
        <v>3799633.9099999997</v>
      </c>
    </row>
    <row r="238" spans="1:16" x14ac:dyDescent="0.2">
      <c r="A238" s="3" t="s">
        <v>106</v>
      </c>
      <c r="B238" s="3" t="s">
        <v>499</v>
      </c>
      <c r="C238" s="5" t="s">
        <v>201</v>
      </c>
      <c r="D238" s="5" t="s">
        <v>683</v>
      </c>
      <c r="E238" s="14"/>
      <c r="F238" s="14">
        <v>4692.7</v>
      </c>
      <c r="G238" s="5">
        <v>10131.64984550472</v>
      </c>
      <c r="H238" s="5">
        <v>9653.9865194877129</v>
      </c>
      <c r="I238" s="5">
        <v>302.15295458904262</v>
      </c>
      <c r="J238" s="5">
        <v>295.67885439086251</v>
      </c>
      <c r="K238" s="5">
        <v>519.7892876169368</v>
      </c>
      <c r="L238" s="5">
        <v>441.10836405480853</v>
      </c>
      <c r="M238" s="5">
        <v>0</v>
      </c>
      <c r="N238" s="5">
        <v>0</v>
      </c>
      <c r="O238" s="5">
        <v>12.981147313913098</v>
      </c>
      <c r="P238" s="5">
        <v>809.69035097065648</v>
      </c>
    </row>
    <row r="239" spans="1:16" x14ac:dyDescent="0.2">
      <c r="A239" s="3" t="s">
        <v>106</v>
      </c>
      <c r="B239" s="3" t="s">
        <v>499</v>
      </c>
      <c r="C239" s="5" t="s">
        <v>201</v>
      </c>
      <c r="D239" s="5" t="s">
        <v>684</v>
      </c>
      <c r="E239" s="14"/>
      <c r="F239" s="14">
        <v>4738</v>
      </c>
      <c r="G239" s="5">
        <v>10034.781179822709</v>
      </c>
      <c r="H239" s="5">
        <v>9561.6847910510751</v>
      </c>
      <c r="I239" s="5">
        <v>299.26407133811739</v>
      </c>
      <c r="J239" s="5">
        <v>292.8518699873365</v>
      </c>
      <c r="K239" s="5">
        <v>514.81958421274794</v>
      </c>
      <c r="L239" s="5">
        <v>436.89092866188264</v>
      </c>
      <c r="M239" s="5">
        <v>0</v>
      </c>
      <c r="N239" s="5">
        <v>0</v>
      </c>
      <c r="O239" s="5">
        <v>12.85703461376108</v>
      </c>
      <c r="P239" s="5">
        <v>801.94890460109741</v>
      </c>
    </row>
    <row r="240" spans="1:16" x14ac:dyDescent="0.2">
      <c r="A240" s="3" t="s">
        <v>106</v>
      </c>
      <c r="B240" s="3" t="s">
        <v>499</v>
      </c>
      <c r="C240" s="14" t="s">
        <v>200</v>
      </c>
      <c r="D240" s="2" t="s">
        <v>199</v>
      </c>
      <c r="E240" s="14"/>
      <c r="F240" s="2"/>
      <c r="G240" s="14">
        <v>68.452030185062767</v>
      </c>
      <c r="H240" s="14">
        <v>60.203645851969732</v>
      </c>
      <c r="I240" s="14">
        <v>2.0414230143584966</v>
      </c>
      <c r="J240" s="14">
        <v>1.8438957833357545</v>
      </c>
      <c r="K240" s="14">
        <v>3.5118300127213233</v>
      </c>
      <c r="L240" s="14">
        <v>2.7508150833119904</v>
      </c>
      <c r="M240" s="14">
        <v>0</v>
      </c>
      <c r="N240" s="14">
        <v>0</v>
      </c>
      <c r="O240" s="14">
        <v>8.7703967401023014E-2</v>
      </c>
      <c r="P240" s="14">
        <v>5.0493452669727983</v>
      </c>
    </row>
    <row r="241" spans="1:16" x14ac:dyDescent="0.2">
      <c r="A241" s="3" t="s">
        <v>106</v>
      </c>
      <c r="B241" s="3" t="s">
        <v>499</v>
      </c>
      <c r="C241" s="5"/>
      <c r="D241" s="5"/>
      <c r="E241" s="14"/>
      <c r="F241" s="2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x14ac:dyDescent="0.2">
      <c r="A242" s="9" t="s">
        <v>189</v>
      </c>
      <c r="B242" s="9" t="s">
        <v>500</v>
      </c>
      <c r="C242" s="10"/>
      <c r="D242" s="6" t="s">
        <v>405</v>
      </c>
      <c r="E242" s="15" t="s">
        <v>404</v>
      </c>
      <c r="F242" s="7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1:16" s="13" customFormat="1" x14ac:dyDescent="0.2">
      <c r="A243" s="3" t="s">
        <v>189</v>
      </c>
      <c r="B243" s="3" t="s">
        <v>500</v>
      </c>
      <c r="C243" s="11" t="s">
        <v>201</v>
      </c>
      <c r="D243" s="12" t="s">
        <v>202</v>
      </c>
      <c r="F243" s="12"/>
      <c r="G243" s="13">
        <v>1179658949.7099993</v>
      </c>
      <c r="H243" s="13">
        <v>1238128571.969996</v>
      </c>
      <c r="I243" s="13">
        <v>5283782.4799999986</v>
      </c>
      <c r="J243" s="13">
        <v>10439813.350000003</v>
      </c>
      <c r="K243" s="13">
        <v>49224249.419999994</v>
      </c>
      <c r="L243" s="13">
        <v>43787314.069999911</v>
      </c>
      <c r="M243" s="13">
        <v>0</v>
      </c>
      <c r="N243" s="13">
        <v>0</v>
      </c>
      <c r="O243" s="13">
        <v>29271123.649999999</v>
      </c>
      <c r="P243" s="13">
        <v>29293811.859999999</v>
      </c>
    </row>
    <row r="244" spans="1:16" x14ac:dyDescent="0.2">
      <c r="A244" s="3" t="s">
        <v>189</v>
      </c>
      <c r="B244" s="3" t="s">
        <v>500</v>
      </c>
      <c r="C244" s="5" t="s">
        <v>201</v>
      </c>
      <c r="D244" s="5" t="s">
        <v>683</v>
      </c>
      <c r="E244" s="14"/>
      <c r="F244" s="14">
        <v>89410.4</v>
      </c>
      <c r="G244" s="5">
        <v>13193.755421181422</v>
      </c>
      <c r="H244" s="5">
        <v>13847.701967220772</v>
      </c>
      <c r="I244" s="5">
        <v>59.095837620679461</v>
      </c>
      <c r="J244" s="5">
        <v>116.76285253169658</v>
      </c>
      <c r="K244" s="5">
        <v>550.54277153440762</v>
      </c>
      <c r="L244" s="5">
        <v>489.73401382836801</v>
      </c>
      <c r="M244" s="5">
        <v>0</v>
      </c>
      <c r="N244" s="5">
        <v>0</v>
      </c>
      <c r="O244" s="5">
        <v>327.37940608698767</v>
      </c>
      <c r="P244" s="5">
        <v>327.63315967717404</v>
      </c>
    </row>
    <row r="245" spans="1:16" x14ac:dyDescent="0.2">
      <c r="A245" s="3" t="s">
        <v>189</v>
      </c>
      <c r="B245" s="3" t="s">
        <v>500</v>
      </c>
      <c r="C245" s="5" t="s">
        <v>201</v>
      </c>
      <c r="D245" s="5" t="s">
        <v>684</v>
      </c>
      <c r="E245" s="14"/>
      <c r="F245" s="14">
        <v>88889</v>
      </c>
      <c r="G245" s="5">
        <v>13271.146595304248</v>
      </c>
      <c r="H245" s="5">
        <v>13928.929023501176</v>
      </c>
      <c r="I245" s="5">
        <v>59.442478596901736</v>
      </c>
      <c r="J245" s="5">
        <v>117.44775337780831</v>
      </c>
      <c r="K245" s="5">
        <v>553.77211375985769</v>
      </c>
      <c r="L245" s="5">
        <v>492.60666752916461</v>
      </c>
      <c r="M245" s="5">
        <v>0</v>
      </c>
      <c r="N245" s="5">
        <v>0</v>
      </c>
      <c r="O245" s="5">
        <v>329.29972943783821</v>
      </c>
      <c r="P245" s="5">
        <v>329.55497148128563</v>
      </c>
    </row>
    <row r="246" spans="1:16" x14ac:dyDescent="0.2">
      <c r="A246" s="3" t="s">
        <v>189</v>
      </c>
      <c r="B246" s="3" t="s">
        <v>500</v>
      </c>
      <c r="C246" s="14" t="s">
        <v>200</v>
      </c>
      <c r="D246" s="2" t="s">
        <v>199</v>
      </c>
      <c r="E246" s="14"/>
      <c r="F246" s="2"/>
      <c r="G246" s="14">
        <v>54.097985771820653</v>
      </c>
      <c r="H246" s="14">
        <v>65.113312652236317</v>
      </c>
      <c r="I246" s="14">
        <v>0.24230900761165333</v>
      </c>
      <c r="J246" s="14">
        <v>0.54903088910059816</v>
      </c>
      <c r="K246" s="14">
        <v>2.2573751043946655</v>
      </c>
      <c r="L246" s="14">
        <v>2.302779481702053</v>
      </c>
      <c r="M246" s="14">
        <v>0</v>
      </c>
      <c r="N246" s="14">
        <v>0</v>
      </c>
      <c r="O246" s="14">
        <v>1.3423446082718942</v>
      </c>
      <c r="P246" s="14">
        <v>1.540564666382799</v>
      </c>
    </row>
    <row r="247" spans="1:16" x14ac:dyDescent="0.2">
      <c r="A247" s="3" t="s">
        <v>189</v>
      </c>
      <c r="B247" s="3" t="s">
        <v>500</v>
      </c>
      <c r="C247" s="5"/>
      <c r="D247" s="5"/>
      <c r="E247" s="14"/>
      <c r="F247" s="2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x14ac:dyDescent="0.2">
      <c r="A248" s="9" t="s">
        <v>116</v>
      </c>
      <c r="B248" s="9" t="s">
        <v>501</v>
      </c>
      <c r="C248" s="10"/>
      <c r="D248" s="6" t="s">
        <v>403</v>
      </c>
      <c r="E248" s="15" t="s">
        <v>402</v>
      </c>
      <c r="F248" s="7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1:16" s="13" customFormat="1" x14ac:dyDescent="0.2">
      <c r="A249" s="3" t="s">
        <v>116</v>
      </c>
      <c r="B249" s="3" t="s">
        <v>501</v>
      </c>
      <c r="C249" s="11" t="s">
        <v>201</v>
      </c>
      <c r="D249" s="12" t="s">
        <v>202</v>
      </c>
      <c r="F249" s="12"/>
      <c r="G249" s="13">
        <v>4839408.8</v>
      </c>
      <c r="H249" s="13">
        <v>3718996.0599999982</v>
      </c>
      <c r="I249" s="13">
        <v>250189.8</v>
      </c>
      <c r="J249" s="13">
        <v>274073.91000000003</v>
      </c>
      <c r="K249" s="13">
        <v>120100.19000000002</v>
      </c>
      <c r="L249" s="13">
        <v>163782.04999999999</v>
      </c>
      <c r="M249" s="13">
        <v>0</v>
      </c>
      <c r="N249" s="13">
        <v>84715</v>
      </c>
      <c r="O249" s="13">
        <v>171.32</v>
      </c>
      <c r="P249" s="13">
        <v>339642</v>
      </c>
    </row>
    <row r="250" spans="1:16" x14ac:dyDescent="0.2">
      <c r="A250" s="3" t="s">
        <v>116</v>
      </c>
      <c r="B250" s="3" t="s">
        <v>501</v>
      </c>
      <c r="C250" s="5" t="s">
        <v>201</v>
      </c>
      <c r="D250" s="5" t="s">
        <v>683</v>
      </c>
      <c r="E250" s="14"/>
      <c r="F250" s="14">
        <v>244.5</v>
      </c>
      <c r="G250" s="5">
        <v>19793.083026584867</v>
      </c>
      <c r="H250" s="5">
        <v>15210.617832310831</v>
      </c>
      <c r="I250" s="5">
        <v>1023.2711656441718</v>
      </c>
      <c r="J250" s="5">
        <v>1120.9566871165646</v>
      </c>
      <c r="K250" s="5">
        <v>491.20732106339477</v>
      </c>
      <c r="L250" s="5">
        <v>669.86523517382409</v>
      </c>
      <c r="M250" s="5">
        <v>0</v>
      </c>
      <c r="N250" s="5">
        <v>346.48261758691206</v>
      </c>
      <c r="O250" s="5">
        <v>0.70069529652351736</v>
      </c>
      <c r="P250" s="5">
        <v>1389.1288343558283</v>
      </c>
    </row>
    <row r="251" spans="1:16" x14ac:dyDescent="0.2">
      <c r="A251" s="3" t="s">
        <v>116</v>
      </c>
      <c r="B251" s="3" t="s">
        <v>501</v>
      </c>
      <c r="C251" s="5" t="s">
        <v>201</v>
      </c>
      <c r="D251" s="5" t="s">
        <v>684</v>
      </c>
      <c r="E251" s="14"/>
      <c r="F251" s="14">
        <v>254</v>
      </c>
      <c r="G251" s="5">
        <v>19052.7905511811</v>
      </c>
      <c r="H251" s="5">
        <v>14641.716771653537</v>
      </c>
      <c r="I251" s="5">
        <v>984.99921259842517</v>
      </c>
      <c r="J251" s="5">
        <v>1079.0311417322837</v>
      </c>
      <c r="K251" s="5">
        <v>472.83539370078745</v>
      </c>
      <c r="L251" s="5">
        <v>644.81122047244094</v>
      </c>
      <c r="M251" s="5">
        <v>0</v>
      </c>
      <c r="N251" s="5">
        <v>333.52362204724409</v>
      </c>
      <c r="O251" s="5">
        <v>0.67448818897637797</v>
      </c>
      <c r="P251" s="5">
        <v>1337.1732283464567</v>
      </c>
    </row>
    <row r="252" spans="1:16" x14ac:dyDescent="0.2">
      <c r="A252" s="3" t="s">
        <v>116</v>
      </c>
      <c r="B252" s="3" t="s">
        <v>501</v>
      </c>
      <c r="C252" s="14" t="s">
        <v>200</v>
      </c>
      <c r="D252" s="2" t="s">
        <v>199</v>
      </c>
      <c r="E252" s="14"/>
      <c r="F252" s="2"/>
      <c r="G252" s="14">
        <v>92.493011256335436</v>
      </c>
      <c r="H252" s="14">
        <v>80.631737125914242</v>
      </c>
      <c r="I252" s="14">
        <v>4.7817427590784041</v>
      </c>
      <c r="J252" s="14">
        <v>5.9422099694807144</v>
      </c>
      <c r="K252" s="14">
        <v>2.2954101801769724</v>
      </c>
      <c r="L252" s="14">
        <v>3.5509667094251642</v>
      </c>
      <c r="M252" s="14">
        <v>0</v>
      </c>
      <c r="N252" s="14">
        <v>1.8367100960633524</v>
      </c>
      <c r="O252" s="14">
        <v>3.2743467938553543E-3</v>
      </c>
      <c r="P252" s="14">
        <v>7.3637949648485996</v>
      </c>
    </row>
    <row r="253" spans="1:16" x14ac:dyDescent="0.2">
      <c r="A253" s="3" t="s">
        <v>116</v>
      </c>
      <c r="B253" s="3" t="s">
        <v>501</v>
      </c>
      <c r="C253" s="5"/>
      <c r="D253" s="5"/>
      <c r="E253" s="14"/>
      <c r="F253" s="2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x14ac:dyDescent="0.2">
      <c r="A254" s="9" t="s">
        <v>24</v>
      </c>
      <c r="B254" s="9" t="s">
        <v>502</v>
      </c>
      <c r="C254" s="10"/>
      <c r="D254" s="6" t="s">
        <v>401</v>
      </c>
      <c r="E254" s="15" t="s">
        <v>400</v>
      </c>
      <c r="F254" s="7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1:16" s="13" customFormat="1" x14ac:dyDescent="0.2">
      <c r="A255" s="3" t="s">
        <v>24</v>
      </c>
      <c r="B255" s="3" t="s">
        <v>502</v>
      </c>
      <c r="C255" s="11" t="s">
        <v>201</v>
      </c>
      <c r="D255" s="12" t="s">
        <v>202</v>
      </c>
      <c r="F255" s="12"/>
      <c r="G255" s="13">
        <v>723028665.69000053</v>
      </c>
      <c r="H255" s="13">
        <v>686348918.3700006</v>
      </c>
      <c r="I255" s="13">
        <v>1173293.3700000006</v>
      </c>
      <c r="J255" s="13">
        <v>1032920.6299999999</v>
      </c>
      <c r="K255" s="13">
        <v>32516957.93999999</v>
      </c>
      <c r="L255" s="13">
        <v>25551974.380000025</v>
      </c>
      <c r="M255" s="13">
        <v>0</v>
      </c>
      <c r="N255" s="13">
        <v>0</v>
      </c>
      <c r="O255" s="13">
        <v>0</v>
      </c>
      <c r="P255" s="13">
        <v>0</v>
      </c>
    </row>
    <row r="256" spans="1:16" x14ac:dyDescent="0.2">
      <c r="A256" s="3" t="s">
        <v>24</v>
      </c>
      <c r="B256" s="3" t="s">
        <v>502</v>
      </c>
      <c r="C256" s="5" t="s">
        <v>201</v>
      </c>
      <c r="D256" s="5" t="s">
        <v>683</v>
      </c>
      <c r="E256" s="14"/>
      <c r="F256" s="14">
        <v>64035.4</v>
      </c>
      <c r="G256" s="5">
        <v>11291.077524150713</v>
      </c>
      <c r="H256" s="5">
        <v>10718.273304609647</v>
      </c>
      <c r="I256" s="5">
        <v>18.322574232377725</v>
      </c>
      <c r="J256" s="5">
        <v>16.13046268157925</v>
      </c>
      <c r="K256" s="5">
        <v>507.79659282209514</v>
      </c>
      <c r="L256" s="5">
        <v>399.02888683447009</v>
      </c>
      <c r="M256" s="5">
        <v>0</v>
      </c>
      <c r="N256" s="5">
        <v>0</v>
      </c>
      <c r="O256" s="5">
        <v>0</v>
      </c>
      <c r="P256" s="5">
        <v>0</v>
      </c>
    </row>
    <row r="257" spans="1:16" x14ac:dyDescent="0.2">
      <c r="A257" s="3" t="s">
        <v>24</v>
      </c>
      <c r="B257" s="3" t="s">
        <v>502</v>
      </c>
      <c r="C257" s="5" t="s">
        <v>201</v>
      </c>
      <c r="D257" s="5" t="s">
        <v>684</v>
      </c>
      <c r="E257" s="14"/>
      <c r="F257" s="14">
        <v>63876</v>
      </c>
      <c r="G257" s="5">
        <v>11319.253955945904</v>
      </c>
      <c r="H257" s="5">
        <v>10745.020326413685</v>
      </c>
      <c r="I257" s="5">
        <v>18.368297482622591</v>
      </c>
      <c r="J257" s="5">
        <v>16.170715605235142</v>
      </c>
      <c r="K257" s="5">
        <v>509.06377888408775</v>
      </c>
      <c r="L257" s="5">
        <v>400.02464744191911</v>
      </c>
      <c r="M257" s="5">
        <v>0</v>
      </c>
      <c r="N257" s="5">
        <v>0</v>
      </c>
      <c r="O257" s="5">
        <v>0</v>
      </c>
      <c r="P257" s="5">
        <v>0</v>
      </c>
    </row>
    <row r="258" spans="1:16" x14ac:dyDescent="0.2">
      <c r="A258" s="3" t="s">
        <v>24</v>
      </c>
      <c r="B258" s="3" t="s">
        <v>502</v>
      </c>
      <c r="C258" s="14" t="s">
        <v>200</v>
      </c>
      <c r="D258" s="2" t="s">
        <v>199</v>
      </c>
      <c r="E258" s="14"/>
      <c r="F258" s="2"/>
      <c r="G258" s="14">
        <v>78.637407915374453</v>
      </c>
      <c r="H258" s="14">
        <v>67.266576709333322</v>
      </c>
      <c r="I258" s="14">
        <v>0.12760870172836694</v>
      </c>
      <c r="J258" s="14">
        <v>0.10123281749690423</v>
      </c>
      <c r="K258" s="14">
        <v>3.5365807844625508</v>
      </c>
      <c r="L258" s="14">
        <v>2.5042566524168612</v>
      </c>
      <c r="M258" s="14">
        <v>0</v>
      </c>
      <c r="N258" s="14">
        <v>0</v>
      </c>
      <c r="O258" s="14">
        <v>0</v>
      </c>
      <c r="P258" s="14">
        <v>0</v>
      </c>
    </row>
    <row r="259" spans="1:16" x14ac:dyDescent="0.2">
      <c r="A259" s="3" t="s">
        <v>24</v>
      </c>
      <c r="B259" s="3" t="s">
        <v>502</v>
      </c>
      <c r="C259" s="5"/>
      <c r="D259" s="5"/>
      <c r="E259" s="14"/>
      <c r="F259" s="2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x14ac:dyDescent="0.2">
      <c r="A260" s="9" t="s">
        <v>29</v>
      </c>
      <c r="B260" s="9" t="s">
        <v>503</v>
      </c>
      <c r="C260" s="10"/>
      <c r="D260" s="6" t="s">
        <v>399</v>
      </c>
      <c r="E260" s="15" t="s">
        <v>398</v>
      </c>
      <c r="F260" s="7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1:16" s="13" customFormat="1" x14ac:dyDescent="0.2">
      <c r="A261" s="3" t="s">
        <v>29</v>
      </c>
      <c r="B261" s="3" t="s">
        <v>503</v>
      </c>
      <c r="C261" s="11" t="s">
        <v>201</v>
      </c>
      <c r="D261" s="12" t="s">
        <v>202</v>
      </c>
      <c r="F261" s="12"/>
      <c r="G261" s="13">
        <v>90296290.399999991</v>
      </c>
      <c r="H261" s="13">
        <v>86502255.909999892</v>
      </c>
      <c r="I261" s="13">
        <v>713439.0299999998</v>
      </c>
      <c r="J261" s="13">
        <v>670065.37999999989</v>
      </c>
      <c r="K261" s="13">
        <v>2911360.2100000004</v>
      </c>
      <c r="L261" s="13">
        <v>2784662.3600000013</v>
      </c>
      <c r="M261" s="13">
        <v>0</v>
      </c>
      <c r="N261" s="13">
        <v>0</v>
      </c>
      <c r="O261" s="13">
        <v>225941</v>
      </c>
      <c r="P261" s="13">
        <v>4383130.87</v>
      </c>
    </row>
    <row r="262" spans="1:16" x14ac:dyDescent="0.2">
      <c r="A262" s="3" t="s">
        <v>29</v>
      </c>
      <c r="B262" s="3" t="s">
        <v>503</v>
      </c>
      <c r="C262" s="5" t="s">
        <v>201</v>
      </c>
      <c r="D262" s="5" t="s">
        <v>683</v>
      </c>
      <c r="E262" s="14"/>
      <c r="F262" s="14">
        <v>6652.4</v>
      </c>
      <c r="G262" s="5">
        <v>13573.490830377006</v>
      </c>
      <c r="H262" s="5">
        <v>13003.16515994226</v>
      </c>
      <c r="I262" s="5">
        <v>107.24535956947867</v>
      </c>
      <c r="J262" s="5">
        <v>100.72535926883529</v>
      </c>
      <c r="K262" s="5">
        <v>437.64058234622098</v>
      </c>
      <c r="L262" s="5">
        <v>418.59514761589821</v>
      </c>
      <c r="M262" s="5">
        <v>0</v>
      </c>
      <c r="N262" s="5">
        <v>0</v>
      </c>
      <c r="O262" s="5">
        <v>33.963832601767784</v>
      </c>
      <c r="P262" s="5">
        <v>658.87963291443691</v>
      </c>
    </row>
    <row r="263" spans="1:16" x14ac:dyDescent="0.2">
      <c r="A263" s="3" t="s">
        <v>29</v>
      </c>
      <c r="B263" s="3" t="s">
        <v>503</v>
      </c>
      <c r="C263" s="5" t="s">
        <v>201</v>
      </c>
      <c r="D263" s="5" t="s">
        <v>684</v>
      </c>
      <c r="E263" s="14"/>
      <c r="F263" s="14">
        <v>6689</v>
      </c>
      <c r="G263" s="5">
        <v>13499.221169083568</v>
      </c>
      <c r="H263" s="5">
        <v>12932.016132456256</v>
      </c>
      <c r="I263" s="5">
        <v>106.65854836298398</v>
      </c>
      <c r="J263" s="5">
        <v>100.17422335177154</v>
      </c>
      <c r="K263" s="5">
        <v>435.24595754223355</v>
      </c>
      <c r="L263" s="5">
        <v>416.30473314396789</v>
      </c>
      <c r="M263" s="5">
        <v>0</v>
      </c>
      <c r="N263" s="5">
        <v>0</v>
      </c>
      <c r="O263" s="5">
        <v>33.777993721034534</v>
      </c>
      <c r="P263" s="5">
        <v>655.27446105546426</v>
      </c>
    </row>
    <row r="264" spans="1:16" x14ac:dyDescent="0.2">
      <c r="A264" s="3" t="s">
        <v>29</v>
      </c>
      <c r="B264" s="3" t="s">
        <v>503</v>
      </c>
      <c r="C264" s="14" t="s">
        <v>200</v>
      </c>
      <c r="D264" s="2" t="s">
        <v>199</v>
      </c>
      <c r="E264" s="14"/>
      <c r="F264" s="2"/>
      <c r="G264" s="14">
        <v>47.012887404684903</v>
      </c>
      <c r="H264" s="14">
        <v>50.675582824374096</v>
      </c>
      <c r="I264" s="14">
        <v>0.37145300918693785</v>
      </c>
      <c r="J264" s="14">
        <v>0.39254414008884014</v>
      </c>
      <c r="K264" s="14">
        <v>1.5158036851889303</v>
      </c>
      <c r="L264" s="14">
        <v>1.6313376637126973</v>
      </c>
      <c r="M264" s="14">
        <v>0</v>
      </c>
      <c r="N264" s="14">
        <v>0</v>
      </c>
      <c r="O264" s="14">
        <v>0.11763649144441389</v>
      </c>
      <c r="P264" s="14">
        <v>2.5677678471629144</v>
      </c>
    </row>
    <row r="265" spans="1:16" x14ac:dyDescent="0.2">
      <c r="A265" s="3" t="s">
        <v>29</v>
      </c>
      <c r="B265" s="3" t="s">
        <v>503</v>
      </c>
      <c r="C265" s="5"/>
      <c r="D265" s="5"/>
      <c r="E265" s="14"/>
      <c r="F265" s="2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x14ac:dyDescent="0.2">
      <c r="A266" s="9" t="s">
        <v>156</v>
      </c>
      <c r="B266" s="9" t="s">
        <v>504</v>
      </c>
      <c r="C266" s="10"/>
      <c r="D266" s="6" t="s">
        <v>394</v>
      </c>
      <c r="E266" s="15" t="s">
        <v>692</v>
      </c>
      <c r="F266" s="7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1:16" s="13" customFormat="1" x14ac:dyDescent="0.2">
      <c r="A267" s="3" t="s">
        <v>156</v>
      </c>
      <c r="B267" s="3" t="s">
        <v>504</v>
      </c>
      <c r="C267" s="11" t="s">
        <v>201</v>
      </c>
      <c r="D267" s="12" t="s">
        <v>202</v>
      </c>
      <c r="F267" s="12"/>
      <c r="G267" s="13">
        <v>28220213.440000001</v>
      </c>
      <c r="H267" s="13">
        <v>28205403.120000001</v>
      </c>
      <c r="I267" s="13">
        <v>132739.82</v>
      </c>
      <c r="J267" s="13">
        <v>798056.5</v>
      </c>
      <c r="K267" s="13">
        <v>1154848.4600000002</v>
      </c>
      <c r="L267" s="13">
        <v>833213.52</v>
      </c>
      <c r="M267" s="13">
        <v>0</v>
      </c>
      <c r="N267" s="13">
        <v>0</v>
      </c>
      <c r="O267" s="13">
        <v>0</v>
      </c>
      <c r="P267" s="13">
        <v>0</v>
      </c>
    </row>
    <row r="268" spans="1:16" x14ac:dyDescent="0.2">
      <c r="A268" s="3" t="s">
        <v>156</v>
      </c>
      <c r="B268" s="3" t="s">
        <v>504</v>
      </c>
      <c r="C268" s="5" t="s">
        <v>201</v>
      </c>
      <c r="D268" s="5" t="s">
        <v>683</v>
      </c>
      <c r="E268" s="14"/>
      <c r="F268" s="14">
        <v>2250.5</v>
      </c>
      <c r="G268" s="5">
        <v>12539.530522106199</v>
      </c>
      <c r="H268" s="5">
        <v>12532.949620084426</v>
      </c>
      <c r="I268" s="5">
        <v>58.982368362586094</v>
      </c>
      <c r="J268" s="5">
        <v>354.61297489446787</v>
      </c>
      <c r="K268" s="5">
        <v>513.15194845589883</v>
      </c>
      <c r="L268" s="5">
        <v>370.23484558986894</v>
      </c>
      <c r="M268" s="5">
        <v>0</v>
      </c>
      <c r="N268" s="5">
        <v>0</v>
      </c>
      <c r="O268" s="5">
        <v>0</v>
      </c>
      <c r="P268" s="5">
        <v>0</v>
      </c>
    </row>
    <row r="269" spans="1:16" x14ac:dyDescent="0.2">
      <c r="A269" s="3" t="s">
        <v>156</v>
      </c>
      <c r="B269" s="3" t="s">
        <v>504</v>
      </c>
      <c r="C269" s="5" t="s">
        <v>201</v>
      </c>
      <c r="D269" s="5" t="s">
        <v>684</v>
      </c>
      <c r="E269" s="14"/>
      <c r="F269" s="14">
        <v>2412</v>
      </c>
      <c r="G269" s="5">
        <v>11699.922653399668</v>
      </c>
      <c r="H269" s="5">
        <v>11693.782388059702</v>
      </c>
      <c r="I269" s="5">
        <v>55.033092868988398</v>
      </c>
      <c r="J269" s="5">
        <v>330.86919568822555</v>
      </c>
      <c r="K269" s="5">
        <v>478.79289386401337</v>
      </c>
      <c r="L269" s="5">
        <v>345.44507462686568</v>
      </c>
      <c r="M269" s="5">
        <v>0</v>
      </c>
      <c r="N269" s="5">
        <v>0</v>
      </c>
      <c r="O269" s="5">
        <v>0</v>
      </c>
      <c r="P269" s="5">
        <v>0</v>
      </c>
    </row>
    <row r="270" spans="1:16" x14ac:dyDescent="0.2">
      <c r="A270" s="3" t="s">
        <v>156</v>
      </c>
      <c r="B270" s="3" t="s">
        <v>504</v>
      </c>
      <c r="C270" s="14" t="s">
        <v>200</v>
      </c>
      <c r="D270" s="2" t="s">
        <v>199</v>
      </c>
      <c r="E270" s="14"/>
      <c r="F270" s="2"/>
      <c r="G270" s="14">
        <v>93.300060645374217</v>
      </c>
      <c r="H270" s="14">
        <v>85.941057904756221</v>
      </c>
      <c r="I270" s="14">
        <v>0.43885682446688318</v>
      </c>
      <c r="J270" s="14">
        <v>2.4316553670929091</v>
      </c>
      <c r="K270" s="14">
        <v>3.8180941325373987</v>
      </c>
      <c r="L270" s="14">
        <v>2.5387778031284438</v>
      </c>
      <c r="M270" s="14">
        <v>0</v>
      </c>
      <c r="N270" s="14">
        <v>0</v>
      </c>
      <c r="O270" s="14">
        <v>0</v>
      </c>
      <c r="P270" s="14">
        <v>0</v>
      </c>
    </row>
    <row r="271" spans="1:16" x14ac:dyDescent="0.2">
      <c r="A271" s="3" t="s">
        <v>156</v>
      </c>
      <c r="B271" s="3" t="s">
        <v>504</v>
      </c>
      <c r="C271" s="5"/>
      <c r="D271" s="5"/>
      <c r="E271" s="14"/>
      <c r="F271" s="2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x14ac:dyDescent="0.2">
      <c r="A272" s="9" t="s">
        <v>134</v>
      </c>
      <c r="B272" s="9" t="s">
        <v>505</v>
      </c>
      <c r="C272" s="10"/>
      <c r="D272" s="6" t="s">
        <v>394</v>
      </c>
      <c r="E272" s="15" t="s">
        <v>397</v>
      </c>
      <c r="F272" s="7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1:16" s="13" customFormat="1" x14ac:dyDescent="0.2">
      <c r="A273" s="3" t="s">
        <v>134</v>
      </c>
      <c r="B273" s="3" t="s">
        <v>505</v>
      </c>
      <c r="C273" s="11" t="s">
        <v>201</v>
      </c>
      <c r="D273" s="12" t="s">
        <v>202</v>
      </c>
      <c r="F273" s="12"/>
      <c r="G273" s="13">
        <v>4374409.79</v>
      </c>
      <c r="H273" s="13">
        <v>3783073.1699999976</v>
      </c>
      <c r="I273" s="13">
        <v>29262.079999999998</v>
      </c>
      <c r="J273" s="13">
        <v>43640.15</v>
      </c>
      <c r="K273" s="13">
        <v>195583.46</v>
      </c>
      <c r="L273" s="13">
        <v>187891.76</v>
      </c>
      <c r="M273" s="13">
        <v>0</v>
      </c>
      <c r="N273" s="13">
        <v>0</v>
      </c>
      <c r="O273" s="13">
        <v>8264.77</v>
      </c>
      <c r="P273" s="13">
        <v>37601.589999999997</v>
      </c>
    </row>
    <row r="274" spans="1:16" x14ac:dyDescent="0.2">
      <c r="A274" s="3" t="s">
        <v>134</v>
      </c>
      <c r="B274" s="3" t="s">
        <v>505</v>
      </c>
      <c r="C274" s="5" t="s">
        <v>201</v>
      </c>
      <c r="D274" s="5" t="s">
        <v>683</v>
      </c>
      <c r="E274" s="14"/>
      <c r="F274" s="14">
        <v>264.5</v>
      </c>
      <c r="G274" s="5">
        <v>16538.411304347825</v>
      </c>
      <c r="H274" s="5">
        <v>14302.734102079387</v>
      </c>
      <c r="I274" s="5">
        <v>110.63168241965973</v>
      </c>
      <c r="J274" s="5">
        <v>164.99111531190925</v>
      </c>
      <c r="K274" s="5">
        <v>739.44597353497159</v>
      </c>
      <c r="L274" s="5">
        <v>710.36582230623821</v>
      </c>
      <c r="M274" s="5">
        <v>0</v>
      </c>
      <c r="N274" s="5">
        <v>0</v>
      </c>
      <c r="O274" s="5">
        <v>31.246767485822307</v>
      </c>
      <c r="P274" s="5">
        <v>142.16102079395083</v>
      </c>
    </row>
    <row r="275" spans="1:16" x14ac:dyDescent="0.2">
      <c r="A275" s="3" t="s">
        <v>134</v>
      </c>
      <c r="B275" s="3" t="s">
        <v>505</v>
      </c>
      <c r="C275" s="5" t="s">
        <v>201</v>
      </c>
      <c r="D275" s="5" t="s">
        <v>684</v>
      </c>
      <c r="E275" s="14"/>
      <c r="F275" s="14">
        <v>276</v>
      </c>
      <c r="G275" s="5">
        <v>15849.310833333333</v>
      </c>
      <c r="H275" s="5">
        <v>13706.786847826079</v>
      </c>
      <c r="I275" s="5">
        <v>106.02202898550723</v>
      </c>
      <c r="J275" s="5">
        <v>158.11648550724638</v>
      </c>
      <c r="K275" s="5">
        <v>708.63572463768116</v>
      </c>
      <c r="L275" s="5">
        <v>680.76724637681161</v>
      </c>
      <c r="M275" s="5">
        <v>0</v>
      </c>
      <c r="N275" s="5">
        <v>0</v>
      </c>
      <c r="O275" s="5">
        <v>29.94481884057971</v>
      </c>
      <c r="P275" s="5">
        <v>136.23764492753622</v>
      </c>
    </row>
    <row r="276" spans="1:16" x14ac:dyDescent="0.2">
      <c r="A276" s="3" t="s">
        <v>134</v>
      </c>
      <c r="B276" s="3" t="s">
        <v>505</v>
      </c>
      <c r="C276" s="14" t="s">
        <v>200</v>
      </c>
      <c r="D276" s="2" t="s">
        <v>199</v>
      </c>
      <c r="E276" s="14"/>
      <c r="F276" s="2"/>
      <c r="G276" s="14">
        <v>93.527349338887831</v>
      </c>
      <c r="H276" s="14">
        <v>91.680219086039557</v>
      </c>
      <c r="I276" s="14">
        <v>0.62563977997646225</v>
      </c>
      <c r="J276" s="14">
        <v>1.0575895133816913</v>
      </c>
      <c r="K276" s="14">
        <v>4.1816847223927773</v>
      </c>
      <c r="L276" s="14">
        <v>4.553429697808772</v>
      </c>
      <c r="M276" s="14">
        <v>0</v>
      </c>
      <c r="N276" s="14">
        <v>0</v>
      </c>
      <c r="O276" s="14">
        <v>0.1767054455580761</v>
      </c>
      <c r="P276" s="14">
        <v>0.91124909677161647</v>
      </c>
    </row>
    <row r="277" spans="1:16" x14ac:dyDescent="0.2">
      <c r="A277" s="3" t="s">
        <v>134</v>
      </c>
      <c r="B277" s="3" t="s">
        <v>505</v>
      </c>
      <c r="C277" s="5"/>
      <c r="D277" s="5"/>
      <c r="E277" s="14"/>
      <c r="F277" s="2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x14ac:dyDescent="0.2">
      <c r="A278" s="9" t="s">
        <v>88</v>
      </c>
      <c r="B278" s="9" t="s">
        <v>506</v>
      </c>
      <c r="C278" s="10"/>
      <c r="D278" s="6" t="s">
        <v>394</v>
      </c>
      <c r="E278" s="15" t="s">
        <v>396</v>
      </c>
      <c r="F278" s="7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s="13" customFormat="1" x14ac:dyDescent="0.2">
      <c r="A279" s="3" t="s">
        <v>88</v>
      </c>
      <c r="B279" s="3" t="s">
        <v>506</v>
      </c>
      <c r="C279" s="11" t="s">
        <v>201</v>
      </c>
      <c r="D279" s="12" t="s">
        <v>202</v>
      </c>
      <c r="F279" s="12"/>
      <c r="G279" s="13">
        <v>4684797.08</v>
      </c>
      <c r="H279" s="13">
        <v>4308398.3500000024</v>
      </c>
      <c r="I279" s="13">
        <v>231506.16</v>
      </c>
      <c r="J279" s="13">
        <v>272531.39</v>
      </c>
      <c r="K279" s="13">
        <v>179400.21000000002</v>
      </c>
      <c r="L279" s="13">
        <v>205505.28999999998</v>
      </c>
      <c r="M279" s="13">
        <v>0</v>
      </c>
      <c r="N279" s="13">
        <v>0</v>
      </c>
      <c r="O279" s="13">
        <v>1563.72</v>
      </c>
      <c r="P279" s="13">
        <v>537367.6</v>
      </c>
    </row>
    <row r="280" spans="1:16" x14ac:dyDescent="0.2">
      <c r="A280" s="3" t="s">
        <v>88</v>
      </c>
      <c r="B280" s="3" t="s">
        <v>506</v>
      </c>
      <c r="C280" s="5" t="s">
        <v>201</v>
      </c>
      <c r="D280" s="5" t="s">
        <v>683</v>
      </c>
      <c r="E280" s="14"/>
      <c r="F280" s="14">
        <v>310.5</v>
      </c>
      <c r="G280" s="5">
        <v>15087.913301127215</v>
      </c>
      <c r="H280" s="5">
        <v>13875.679066022552</v>
      </c>
      <c r="I280" s="5">
        <v>745.59149758454112</v>
      </c>
      <c r="J280" s="5">
        <v>877.7178421900162</v>
      </c>
      <c r="K280" s="5">
        <v>577.77845410628026</v>
      </c>
      <c r="L280" s="5">
        <v>661.85278582930755</v>
      </c>
      <c r="M280" s="5">
        <v>0</v>
      </c>
      <c r="N280" s="5">
        <v>0</v>
      </c>
      <c r="O280" s="5">
        <v>5.0361352657004828</v>
      </c>
      <c r="P280" s="5">
        <v>1730.6524959742351</v>
      </c>
    </row>
    <row r="281" spans="1:16" x14ac:dyDescent="0.2">
      <c r="A281" s="3" t="s">
        <v>88</v>
      </c>
      <c r="B281" s="3" t="s">
        <v>506</v>
      </c>
      <c r="C281" s="5" t="s">
        <v>201</v>
      </c>
      <c r="D281" s="5" t="s">
        <v>684</v>
      </c>
      <c r="E281" s="14"/>
      <c r="F281" s="14">
        <v>325</v>
      </c>
      <c r="G281" s="5">
        <v>14414.760246153846</v>
      </c>
      <c r="H281" s="5">
        <v>13256.610307692315</v>
      </c>
      <c r="I281" s="5">
        <v>712.32664615384613</v>
      </c>
      <c r="J281" s="5">
        <v>838.55812307692315</v>
      </c>
      <c r="K281" s="5">
        <v>552.00064615384622</v>
      </c>
      <c r="L281" s="5">
        <v>632.32396923076919</v>
      </c>
      <c r="M281" s="5">
        <v>0</v>
      </c>
      <c r="N281" s="5">
        <v>0</v>
      </c>
      <c r="O281" s="5">
        <v>4.8114461538461537</v>
      </c>
      <c r="P281" s="5">
        <v>1653.4387692307691</v>
      </c>
    </row>
    <row r="282" spans="1:16" x14ac:dyDescent="0.2">
      <c r="A282" s="3" t="s">
        <v>88</v>
      </c>
      <c r="B282" s="3" t="s">
        <v>506</v>
      </c>
      <c r="C282" s="14" t="s">
        <v>200</v>
      </c>
      <c r="D282" s="2" t="s">
        <v>199</v>
      </c>
      <c r="E282" s="14"/>
      <c r="F282" s="2"/>
      <c r="G282" s="14">
        <v>88.449644849287353</v>
      </c>
      <c r="H282" s="14">
        <v>78.070250919937436</v>
      </c>
      <c r="I282" s="14">
        <v>4.3708697052941066</v>
      </c>
      <c r="J282" s="14">
        <v>4.9383999046558262</v>
      </c>
      <c r="K282" s="14">
        <v>3.3871018508207342</v>
      </c>
      <c r="L282" s="14">
        <v>3.7238547256602907</v>
      </c>
      <c r="M282" s="14">
        <v>0</v>
      </c>
      <c r="N282" s="14">
        <v>0</v>
      </c>
      <c r="O282" s="14">
        <v>2.9523259232335331E-2</v>
      </c>
      <c r="P282" s="14">
        <v>9.7373594454757288</v>
      </c>
    </row>
    <row r="283" spans="1:16" x14ac:dyDescent="0.2">
      <c r="A283" s="3" t="s">
        <v>88</v>
      </c>
      <c r="B283" s="3" t="s">
        <v>506</v>
      </c>
      <c r="C283" s="5"/>
      <c r="D283" s="5"/>
      <c r="E283" s="14"/>
      <c r="F283" s="2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x14ac:dyDescent="0.2">
      <c r="A284" s="9" t="s">
        <v>74</v>
      </c>
      <c r="B284" s="9" t="s">
        <v>507</v>
      </c>
      <c r="C284" s="10"/>
      <c r="D284" s="6" t="s">
        <v>394</v>
      </c>
      <c r="E284" s="15" t="s">
        <v>395</v>
      </c>
      <c r="F284" s="7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s="13" customFormat="1" x14ac:dyDescent="0.2">
      <c r="A285" s="3" t="s">
        <v>74</v>
      </c>
      <c r="B285" s="3" t="s">
        <v>507</v>
      </c>
      <c r="C285" s="11" t="s">
        <v>201</v>
      </c>
      <c r="D285" s="12" t="s">
        <v>202</v>
      </c>
      <c r="F285" s="12"/>
      <c r="G285" s="13">
        <v>4153386.4000000004</v>
      </c>
      <c r="H285" s="13">
        <v>3809058.16</v>
      </c>
      <c r="I285" s="13">
        <v>73557.570000000007</v>
      </c>
      <c r="J285" s="13">
        <v>63278.41</v>
      </c>
      <c r="K285" s="13">
        <v>107349.99999999999</v>
      </c>
      <c r="L285" s="13">
        <v>133065.03999999998</v>
      </c>
      <c r="M285" s="13">
        <v>0</v>
      </c>
      <c r="N285" s="13">
        <v>0</v>
      </c>
      <c r="O285" s="13">
        <v>17944.77</v>
      </c>
      <c r="P285" s="13">
        <v>34932.21</v>
      </c>
    </row>
    <row r="286" spans="1:16" x14ac:dyDescent="0.2">
      <c r="A286" s="3" t="s">
        <v>74</v>
      </c>
      <c r="B286" s="3" t="s">
        <v>507</v>
      </c>
      <c r="C286" s="5" t="s">
        <v>201</v>
      </c>
      <c r="D286" s="5" t="s">
        <v>683</v>
      </c>
      <c r="E286" s="14"/>
      <c r="F286" s="14">
        <v>259</v>
      </c>
      <c r="G286" s="5">
        <v>16036.240926640929</v>
      </c>
      <c r="H286" s="5">
        <v>14706.788262548263</v>
      </c>
      <c r="I286" s="5">
        <v>284.00606177606181</v>
      </c>
      <c r="J286" s="5">
        <v>244.31818532818534</v>
      </c>
      <c r="K286" s="5">
        <v>414.47876447876445</v>
      </c>
      <c r="L286" s="5">
        <v>513.76463320463313</v>
      </c>
      <c r="M286" s="5">
        <v>0</v>
      </c>
      <c r="N286" s="5">
        <v>0</v>
      </c>
      <c r="O286" s="5">
        <v>69.284826254826257</v>
      </c>
      <c r="P286" s="5">
        <v>134.87339768339768</v>
      </c>
    </row>
    <row r="287" spans="1:16" x14ac:dyDescent="0.2">
      <c r="A287" s="3" t="s">
        <v>74</v>
      </c>
      <c r="B287" s="3" t="s">
        <v>507</v>
      </c>
      <c r="C287" s="5" t="s">
        <v>201</v>
      </c>
      <c r="D287" s="5" t="s">
        <v>684</v>
      </c>
      <c r="E287" s="14"/>
      <c r="F287" s="14">
        <v>281</v>
      </c>
      <c r="G287" s="5">
        <v>14780.734519572956</v>
      </c>
      <c r="H287" s="5">
        <v>13555.367117437723</v>
      </c>
      <c r="I287" s="5">
        <v>261.77071174377227</v>
      </c>
      <c r="J287" s="5">
        <v>225.19007117437724</v>
      </c>
      <c r="K287" s="5">
        <v>382.02846975088966</v>
      </c>
      <c r="L287" s="5">
        <v>473.54106761565828</v>
      </c>
      <c r="M287" s="5">
        <v>0</v>
      </c>
      <c r="N287" s="5">
        <v>0</v>
      </c>
      <c r="O287" s="5">
        <v>63.860391459074734</v>
      </c>
      <c r="P287" s="5">
        <v>124.31391459074733</v>
      </c>
    </row>
    <row r="288" spans="1:16" x14ac:dyDescent="0.2">
      <c r="A288" s="3" t="s">
        <v>74</v>
      </c>
      <c r="B288" s="3" t="s">
        <v>507</v>
      </c>
      <c r="C288" s="14" t="s">
        <v>200</v>
      </c>
      <c r="D288" s="2" t="s">
        <v>199</v>
      </c>
      <c r="E288" s="14"/>
      <c r="F288" s="2"/>
      <c r="G288" s="14">
        <v>89.691861794343623</v>
      </c>
      <c r="H288" s="14">
        <v>85.296560067337808</v>
      </c>
      <c r="I288" s="14">
        <v>1.588466558846477</v>
      </c>
      <c r="J288" s="14">
        <v>1.4169987626365437</v>
      </c>
      <c r="K288" s="14">
        <v>2.3182098741457784</v>
      </c>
      <c r="L288" s="14">
        <v>2.979736643670126</v>
      </c>
      <c r="M288" s="14">
        <v>0</v>
      </c>
      <c r="N288" s="14">
        <v>0</v>
      </c>
      <c r="O288" s="14">
        <v>0.3875150722242659</v>
      </c>
      <c r="P288" s="14">
        <v>0.78223991952642136</v>
      </c>
    </row>
    <row r="289" spans="1:16" x14ac:dyDescent="0.2">
      <c r="A289" s="3" t="s">
        <v>74</v>
      </c>
      <c r="B289" s="3" t="s">
        <v>507</v>
      </c>
      <c r="C289" s="5"/>
      <c r="D289" s="5"/>
      <c r="E289" s="14"/>
      <c r="F289" s="2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x14ac:dyDescent="0.2">
      <c r="A290" s="9" t="s">
        <v>78</v>
      </c>
      <c r="B290" s="9" t="s">
        <v>508</v>
      </c>
      <c r="C290" s="10"/>
      <c r="D290" s="6" t="s">
        <v>394</v>
      </c>
      <c r="E290" s="15" t="s">
        <v>393</v>
      </c>
      <c r="F290" s="7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s="13" customFormat="1" x14ac:dyDescent="0.2">
      <c r="A291" s="3" t="s">
        <v>78</v>
      </c>
      <c r="B291" s="3" t="s">
        <v>508</v>
      </c>
      <c r="C291" s="11" t="s">
        <v>201</v>
      </c>
      <c r="D291" s="12" t="s">
        <v>202</v>
      </c>
      <c r="F291" s="12"/>
      <c r="G291" s="13">
        <v>1797928.9600000002</v>
      </c>
      <c r="H291" s="13">
        <v>1695114.4799999993</v>
      </c>
      <c r="I291" s="13">
        <v>1960.41</v>
      </c>
      <c r="J291" s="13">
        <v>1715.37</v>
      </c>
      <c r="K291" s="13">
        <v>66968.03</v>
      </c>
      <c r="L291" s="13">
        <v>89487.49</v>
      </c>
      <c r="M291" s="13">
        <v>0</v>
      </c>
      <c r="N291" s="13">
        <v>0</v>
      </c>
      <c r="O291" s="13">
        <v>0</v>
      </c>
      <c r="P291" s="13">
        <v>0</v>
      </c>
    </row>
    <row r="292" spans="1:16" x14ac:dyDescent="0.2">
      <c r="A292" s="3" t="s">
        <v>78</v>
      </c>
      <c r="B292" s="3" t="s">
        <v>508</v>
      </c>
      <c r="C292" s="5" t="s">
        <v>201</v>
      </c>
      <c r="D292" s="5" t="s">
        <v>683</v>
      </c>
      <c r="E292" s="14"/>
      <c r="F292" s="14">
        <v>74.5</v>
      </c>
      <c r="G292" s="5">
        <v>24133.274630872485</v>
      </c>
      <c r="H292" s="5">
        <v>22753.214496644287</v>
      </c>
      <c r="I292" s="5">
        <v>26.314228187919465</v>
      </c>
      <c r="J292" s="5">
        <v>23.025100671140937</v>
      </c>
      <c r="K292" s="5">
        <v>898.89973154362417</v>
      </c>
      <c r="L292" s="5">
        <v>1201.1743624161074</v>
      </c>
      <c r="M292" s="5">
        <v>0</v>
      </c>
      <c r="N292" s="5">
        <v>0</v>
      </c>
      <c r="O292" s="5">
        <v>0</v>
      </c>
      <c r="P292" s="5">
        <v>0</v>
      </c>
    </row>
    <row r="293" spans="1:16" x14ac:dyDescent="0.2">
      <c r="A293" s="3" t="s">
        <v>78</v>
      </c>
      <c r="B293" s="3" t="s">
        <v>508</v>
      </c>
      <c r="C293" s="5" t="s">
        <v>201</v>
      </c>
      <c r="D293" s="5" t="s">
        <v>684</v>
      </c>
      <c r="E293" s="14"/>
      <c r="F293" s="14">
        <v>84</v>
      </c>
      <c r="G293" s="5">
        <v>21403.916190476193</v>
      </c>
      <c r="H293" s="5">
        <v>20179.934285714276</v>
      </c>
      <c r="I293" s="5">
        <v>23.338214285714287</v>
      </c>
      <c r="J293" s="5">
        <v>20.421071428571427</v>
      </c>
      <c r="K293" s="5">
        <v>797.23845238095237</v>
      </c>
      <c r="L293" s="5">
        <v>1065.3272619047621</v>
      </c>
      <c r="M293" s="5">
        <v>0</v>
      </c>
      <c r="N293" s="5">
        <v>0</v>
      </c>
      <c r="O293" s="5">
        <v>0</v>
      </c>
      <c r="P293" s="5">
        <v>0</v>
      </c>
    </row>
    <row r="294" spans="1:16" x14ac:dyDescent="0.2">
      <c r="A294" s="3" t="s">
        <v>78</v>
      </c>
      <c r="B294" s="3" t="s">
        <v>508</v>
      </c>
      <c r="C294" s="14" t="s">
        <v>200</v>
      </c>
      <c r="D294" s="2" t="s">
        <v>199</v>
      </c>
      <c r="E294" s="14"/>
      <c r="F294" s="2"/>
      <c r="G294" s="14">
        <v>95.687442957479561</v>
      </c>
      <c r="H294" s="14">
        <v>94.114377201083201</v>
      </c>
      <c r="I294" s="14">
        <v>0.10433483425745169</v>
      </c>
      <c r="J294" s="14">
        <v>9.5238983044627246E-2</v>
      </c>
      <c r="K294" s="14">
        <v>3.5641005251952662</v>
      </c>
      <c r="L294" s="14">
        <v>4.9684310340137996</v>
      </c>
      <c r="M294" s="14">
        <v>0</v>
      </c>
      <c r="N294" s="14">
        <v>0</v>
      </c>
      <c r="O294" s="14">
        <v>0</v>
      </c>
      <c r="P294" s="14">
        <v>0</v>
      </c>
    </row>
    <row r="295" spans="1:16" x14ac:dyDescent="0.2">
      <c r="A295" s="3" t="s">
        <v>78</v>
      </c>
      <c r="B295" s="3" t="s">
        <v>508</v>
      </c>
      <c r="C295" s="5"/>
      <c r="D295" s="5"/>
      <c r="E295" s="14"/>
      <c r="F295" s="2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x14ac:dyDescent="0.2">
      <c r="A296" s="9" t="s">
        <v>34</v>
      </c>
      <c r="B296" s="9" t="s">
        <v>509</v>
      </c>
      <c r="C296" s="10"/>
      <c r="D296" s="6" t="s">
        <v>379</v>
      </c>
      <c r="E296" s="15" t="s">
        <v>392</v>
      </c>
      <c r="F296" s="7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s="13" customFormat="1" x14ac:dyDescent="0.2">
      <c r="A297" s="3" t="s">
        <v>34</v>
      </c>
      <c r="B297" s="3" t="s">
        <v>509</v>
      </c>
      <c r="C297" s="11" t="s">
        <v>201</v>
      </c>
      <c r="D297" s="12" t="s">
        <v>202</v>
      </c>
      <c r="F297" s="12"/>
      <c r="G297" s="13">
        <v>5829166.4399999995</v>
      </c>
      <c r="H297" s="13">
        <v>5709522.3300000029</v>
      </c>
      <c r="I297" s="13">
        <v>104798</v>
      </c>
      <c r="J297" s="13">
        <v>98198</v>
      </c>
      <c r="K297" s="13">
        <v>304708.19</v>
      </c>
      <c r="L297" s="13">
        <v>214053.32</v>
      </c>
      <c r="M297" s="13">
        <v>0</v>
      </c>
      <c r="N297" s="13">
        <v>0</v>
      </c>
      <c r="O297" s="13">
        <v>44.45</v>
      </c>
      <c r="P297" s="13">
        <v>23835</v>
      </c>
    </row>
    <row r="298" spans="1:16" x14ac:dyDescent="0.2">
      <c r="A298" s="3" t="s">
        <v>34</v>
      </c>
      <c r="B298" s="3" t="s">
        <v>509</v>
      </c>
      <c r="C298" s="5" t="s">
        <v>201</v>
      </c>
      <c r="D298" s="5" t="s">
        <v>683</v>
      </c>
      <c r="E298" s="14"/>
      <c r="F298" s="14">
        <v>445.4</v>
      </c>
      <c r="G298" s="5">
        <v>13087.486394252357</v>
      </c>
      <c r="H298" s="5">
        <v>12818.864683430631</v>
      </c>
      <c r="I298" s="5">
        <v>235.2896273013022</v>
      </c>
      <c r="J298" s="5">
        <v>220.47148630444545</v>
      </c>
      <c r="K298" s="5">
        <v>684.12256398742704</v>
      </c>
      <c r="L298" s="5">
        <v>480.58670857656045</v>
      </c>
      <c r="M298" s="5">
        <v>0</v>
      </c>
      <c r="N298" s="5">
        <v>0</v>
      </c>
      <c r="O298" s="5">
        <v>9.979793444095196E-2</v>
      </c>
      <c r="P298" s="5">
        <v>53.513695554557707</v>
      </c>
    </row>
    <row r="299" spans="1:16" x14ac:dyDescent="0.2">
      <c r="A299" s="3" t="s">
        <v>34</v>
      </c>
      <c r="B299" s="3" t="s">
        <v>509</v>
      </c>
      <c r="C299" s="5" t="s">
        <v>201</v>
      </c>
      <c r="D299" s="5" t="s">
        <v>684</v>
      </c>
      <c r="E299" s="14"/>
      <c r="F299" s="14">
        <v>446</v>
      </c>
      <c r="G299" s="5">
        <v>13069.879910313901</v>
      </c>
      <c r="H299" s="5">
        <v>12801.619573991038</v>
      </c>
      <c r="I299" s="5">
        <v>234.97309417040358</v>
      </c>
      <c r="J299" s="5">
        <v>220.17488789237669</v>
      </c>
      <c r="K299" s="5">
        <v>683.20221973094169</v>
      </c>
      <c r="L299" s="5">
        <v>479.94017937219735</v>
      </c>
      <c r="M299" s="5">
        <v>0</v>
      </c>
      <c r="N299" s="5">
        <v>0</v>
      </c>
      <c r="O299" s="5">
        <v>9.9663677130044856E-2</v>
      </c>
      <c r="P299" s="5">
        <v>53.441704035874437</v>
      </c>
    </row>
    <row r="300" spans="1:16" x14ac:dyDescent="0.2">
      <c r="A300" s="3" t="s">
        <v>34</v>
      </c>
      <c r="B300" s="3" t="s">
        <v>509</v>
      </c>
      <c r="C300" s="14" t="s">
        <v>200</v>
      </c>
      <c r="D300" s="2" t="s">
        <v>199</v>
      </c>
      <c r="E300" s="14"/>
      <c r="F300" s="2"/>
      <c r="G300" s="14">
        <v>93.11082531388864</v>
      </c>
      <c r="H300" s="14">
        <v>86.183643951939018</v>
      </c>
      <c r="I300" s="14">
        <v>1.6739663160561431</v>
      </c>
      <c r="J300" s="14">
        <v>1.4822713669625851</v>
      </c>
      <c r="K300" s="14">
        <v>4.8671849299264807</v>
      </c>
      <c r="L300" s="14">
        <v>3.231075044698259</v>
      </c>
      <c r="M300" s="14">
        <v>0</v>
      </c>
      <c r="N300" s="14">
        <v>0</v>
      </c>
      <c r="O300" s="14">
        <v>7.1001166767205065E-4</v>
      </c>
      <c r="P300" s="14">
        <v>0.35978266391935898</v>
      </c>
    </row>
    <row r="301" spans="1:16" x14ac:dyDescent="0.2">
      <c r="A301" s="3" t="s">
        <v>34</v>
      </c>
      <c r="B301" s="3" t="s">
        <v>509</v>
      </c>
      <c r="C301" s="5"/>
      <c r="D301" s="5"/>
      <c r="E301" s="14"/>
      <c r="F301" s="2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x14ac:dyDescent="0.2">
      <c r="A302" s="9" t="s">
        <v>93</v>
      </c>
      <c r="B302" s="9" t="s">
        <v>510</v>
      </c>
      <c r="C302" s="10"/>
      <c r="D302" s="6" t="s">
        <v>379</v>
      </c>
      <c r="E302" s="15" t="s">
        <v>391</v>
      </c>
      <c r="F302" s="7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s="13" customFormat="1" x14ac:dyDescent="0.2">
      <c r="A303" s="3" t="s">
        <v>93</v>
      </c>
      <c r="B303" s="3" t="s">
        <v>510</v>
      </c>
      <c r="C303" s="11" t="s">
        <v>201</v>
      </c>
      <c r="D303" s="12" t="s">
        <v>202</v>
      </c>
      <c r="F303" s="12"/>
      <c r="G303" s="13">
        <v>141326673.84999999</v>
      </c>
      <c r="H303" s="13">
        <v>133203541.61</v>
      </c>
      <c r="I303" s="13">
        <v>113582.22</v>
      </c>
      <c r="J303" s="13">
        <v>196283.44</v>
      </c>
      <c r="K303" s="13">
        <v>5957719.9899999984</v>
      </c>
      <c r="L303" s="13">
        <v>4115581.2799999984</v>
      </c>
      <c r="M303" s="13">
        <v>7274.3600000000006</v>
      </c>
      <c r="N303" s="13">
        <v>1807040.73</v>
      </c>
      <c r="O303" s="13">
        <v>3888.77</v>
      </c>
      <c r="P303" s="13">
        <v>443358.35000000003</v>
      </c>
    </row>
    <row r="304" spans="1:16" x14ac:dyDescent="0.2">
      <c r="A304" s="3" t="s">
        <v>93</v>
      </c>
      <c r="B304" s="3" t="s">
        <v>510</v>
      </c>
      <c r="C304" s="5" t="s">
        <v>201</v>
      </c>
      <c r="D304" s="5" t="s">
        <v>683</v>
      </c>
      <c r="E304" s="14"/>
      <c r="F304" s="14">
        <v>13137.8</v>
      </c>
      <c r="G304" s="5">
        <v>10757.255693495106</v>
      </c>
      <c r="H304" s="5">
        <v>10138.953371949641</v>
      </c>
      <c r="I304" s="5">
        <v>8.6454520543774454</v>
      </c>
      <c r="J304" s="5">
        <v>14.940358355280186</v>
      </c>
      <c r="K304" s="5">
        <v>453.47927278539777</v>
      </c>
      <c r="L304" s="5">
        <v>313.26259191036542</v>
      </c>
      <c r="M304" s="5">
        <v>0.55369696600648521</v>
      </c>
      <c r="N304" s="5">
        <v>137.54515443986057</v>
      </c>
      <c r="O304" s="5">
        <v>0.29599856901459909</v>
      </c>
      <c r="P304" s="5">
        <v>33.746772671223496</v>
      </c>
    </row>
    <row r="305" spans="1:16" x14ac:dyDescent="0.2">
      <c r="A305" s="3" t="s">
        <v>93</v>
      </c>
      <c r="B305" s="3" t="s">
        <v>510</v>
      </c>
      <c r="C305" s="5" t="s">
        <v>201</v>
      </c>
      <c r="D305" s="5" t="s">
        <v>684</v>
      </c>
      <c r="E305" s="14"/>
      <c r="F305" s="14">
        <v>13002</v>
      </c>
      <c r="G305" s="5">
        <v>10869.610356099061</v>
      </c>
      <c r="H305" s="5">
        <v>10244.850146900477</v>
      </c>
      <c r="I305" s="5">
        <v>8.7357498846331332</v>
      </c>
      <c r="J305" s="5">
        <v>15.096403630210737</v>
      </c>
      <c r="K305" s="5">
        <v>458.21565836025212</v>
      </c>
      <c r="L305" s="5">
        <v>316.53447777265023</v>
      </c>
      <c r="M305" s="5">
        <v>0.55948007998769422</v>
      </c>
      <c r="N305" s="5">
        <v>138.98175126903553</v>
      </c>
      <c r="O305" s="5">
        <v>0.29909013997846484</v>
      </c>
      <c r="P305" s="5">
        <v>34.099242424242426</v>
      </c>
    </row>
    <row r="306" spans="1:16" x14ac:dyDescent="0.2">
      <c r="A306" s="3" t="s">
        <v>93</v>
      </c>
      <c r="B306" s="3" t="s">
        <v>510</v>
      </c>
      <c r="C306" s="14" t="s">
        <v>200</v>
      </c>
      <c r="D306" s="2" t="s">
        <v>199</v>
      </c>
      <c r="E306" s="14"/>
      <c r="F306" s="2"/>
      <c r="G306" s="14">
        <v>44.027718068009293</v>
      </c>
      <c r="H306" s="14">
        <v>49.685075703302438</v>
      </c>
      <c r="I306" s="14">
        <v>3.53844452959126E-2</v>
      </c>
      <c r="J306" s="14">
        <v>7.3213951054380097E-2</v>
      </c>
      <c r="K306" s="14">
        <v>1.8560177558998223</v>
      </c>
      <c r="L306" s="14">
        <v>1.5351165966636966</v>
      </c>
      <c r="M306" s="14">
        <v>2.2661926618688629E-3</v>
      </c>
      <c r="N306" s="14">
        <v>0.6740282907182148</v>
      </c>
      <c r="O306" s="14">
        <v>1.2114745541457637E-3</v>
      </c>
      <c r="P306" s="14">
        <v>0.16537317940041565</v>
      </c>
    </row>
    <row r="307" spans="1:16" x14ac:dyDescent="0.2">
      <c r="A307" s="3" t="s">
        <v>93</v>
      </c>
      <c r="B307" s="3" t="s">
        <v>510</v>
      </c>
      <c r="C307" s="5"/>
      <c r="D307" s="5"/>
      <c r="E307" s="14"/>
      <c r="F307" s="2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x14ac:dyDescent="0.2">
      <c r="A308" s="9" t="s">
        <v>167</v>
      </c>
      <c r="B308" s="9" t="s">
        <v>511</v>
      </c>
      <c r="C308" s="10"/>
      <c r="D308" s="6" t="s">
        <v>379</v>
      </c>
      <c r="E308" s="15" t="s">
        <v>390</v>
      </c>
      <c r="F308" s="7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s="13" customFormat="1" x14ac:dyDescent="0.2">
      <c r="A309" s="3" t="s">
        <v>167</v>
      </c>
      <c r="B309" s="3" t="s">
        <v>511</v>
      </c>
      <c r="C309" s="11" t="s">
        <v>201</v>
      </c>
      <c r="D309" s="12" t="s">
        <v>202</v>
      </c>
      <c r="F309" s="12"/>
      <c r="G309" s="13">
        <v>97122194.86999999</v>
      </c>
      <c r="H309" s="13">
        <v>93085748.780000269</v>
      </c>
      <c r="I309" s="13">
        <v>1474691.8599999999</v>
      </c>
      <c r="J309" s="13">
        <v>1422757.94</v>
      </c>
      <c r="K309" s="13">
        <v>4524233.8499999996</v>
      </c>
      <c r="L309" s="13">
        <v>3564971.99</v>
      </c>
      <c r="M309" s="13">
        <v>1346755.43</v>
      </c>
      <c r="N309" s="13">
        <v>2619145.5300000003</v>
      </c>
      <c r="O309" s="13">
        <v>259567.56</v>
      </c>
      <c r="P309" s="13">
        <v>3526299.6199999996</v>
      </c>
    </row>
    <row r="310" spans="1:16" x14ac:dyDescent="0.2">
      <c r="A310" s="3" t="s">
        <v>167</v>
      </c>
      <c r="B310" s="3" t="s">
        <v>511</v>
      </c>
      <c r="C310" s="5" t="s">
        <v>201</v>
      </c>
      <c r="D310" s="5" t="s">
        <v>683</v>
      </c>
      <c r="E310" s="14"/>
      <c r="F310" s="14">
        <v>9200.1</v>
      </c>
      <c r="G310" s="5">
        <v>10556.645565809065</v>
      </c>
      <c r="H310" s="5">
        <v>10117.906194497915</v>
      </c>
      <c r="I310" s="5">
        <v>160.29085118640012</v>
      </c>
      <c r="J310" s="5">
        <v>154.64592123998651</v>
      </c>
      <c r="K310" s="5">
        <v>491.75920370430748</v>
      </c>
      <c r="L310" s="5">
        <v>387.49274355713527</v>
      </c>
      <c r="M310" s="5">
        <v>146.38486864273213</v>
      </c>
      <c r="N310" s="5">
        <v>284.68663710177066</v>
      </c>
      <c r="O310" s="5">
        <v>28.213558548276648</v>
      </c>
      <c r="P310" s="5">
        <v>383.28927076879592</v>
      </c>
    </row>
    <row r="311" spans="1:16" x14ac:dyDescent="0.2">
      <c r="A311" s="3" t="s">
        <v>167</v>
      </c>
      <c r="B311" s="3" t="s">
        <v>511</v>
      </c>
      <c r="C311" s="5" t="s">
        <v>201</v>
      </c>
      <c r="D311" s="5" t="s">
        <v>684</v>
      </c>
      <c r="E311" s="14"/>
      <c r="F311" s="14">
        <v>9370</v>
      </c>
      <c r="G311" s="5">
        <v>10365.228908217716</v>
      </c>
      <c r="H311" s="5">
        <v>9934.4449071505096</v>
      </c>
      <c r="I311" s="5">
        <v>157.38440341515474</v>
      </c>
      <c r="J311" s="5">
        <v>151.84182924226252</v>
      </c>
      <c r="K311" s="5">
        <v>482.84245997865526</v>
      </c>
      <c r="L311" s="5">
        <v>380.46659445037358</v>
      </c>
      <c r="M311" s="5">
        <v>143.73056883671291</v>
      </c>
      <c r="N311" s="5">
        <v>279.52460298826043</v>
      </c>
      <c r="O311" s="5">
        <v>27.701980789754536</v>
      </c>
      <c r="P311" s="5">
        <v>376.339340448239</v>
      </c>
    </row>
    <row r="312" spans="1:16" x14ac:dyDescent="0.2">
      <c r="A312" s="3" t="s">
        <v>167</v>
      </c>
      <c r="B312" s="3" t="s">
        <v>511</v>
      </c>
      <c r="C312" s="14" t="s">
        <v>200</v>
      </c>
      <c r="D312" s="2" t="s">
        <v>199</v>
      </c>
      <c r="E312" s="14"/>
      <c r="F312" s="2"/>
      <c r="G312" s="14">
        <v>78.284349621221878</v>
      </c>
      <c r="H312" s="14">
        <v>72.141612413421456</v>
      </c>
      <c r="I312" s="14">
        <v>1.1886602573833489</v>
      </c>
      <c r="J312" s="14">
        <v>1.1026398048124249</v>
      </c>
      <c r="K312" s="14">
        <v>3.6467123190084334</v>
      </c>
      <c r="L312" s="14">
        <v>2.7628593091635549</v>
      </c>
      <c r="M312" s="14">
        <v>1.0855384093977591</v>
      </c>
      <c r="N312" s="14">
        <v>2.0298422063099055</v>
      </c>
      <c r="O312" s="14">
        <v>0.20922177103355538</v>
      </c>
      <c r="P312" s="14">
        <v>2.7328881571428294</v>
      </c>
    </row>
    <row r="313" spans="1:16" x14ac:dyDescent="0.2">
      <c r="A313" s="3" t="s">
        <v>167</v>
      </c>
      <c r="B313" s="3" t="s">
        <v>511</v>
      </c>
      <c r="C313" s="5"/>
      <c r="D313" s="5"/>
      <c r="E313" s="14"/>
      <c r="F313" s="2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x14ac:dyDescent="0.2">
      <c r="A314" s="9" t="s">
        <v>13</v>
      </c>
      <c r="B314" s="9" t="s">
        <v>512</v>
      </c>
      <c r="C314" s="10"/>
      <c r="D314" s="6" t="s">
        <v>379</v>
      </c>
      <c r="E314" s="15" t="s">
        <v>389</v>
      </c>
      <c r="F314" s="7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s="13" customFormat="1" x14ac:dyDescent="0.2">
      <c r="A315" s="3" t="s">
        <v>13</v>
      </c>
      <c r="B315" s="3" t="s">
        <v>512</v>
      </c>
      <c r="C315" s="11" t="s">
        <v>201</v>
      </c>
      <c r="D315" s="12" t="s">
        <v>202</v>
      </c>
      <c r="F315" s="12"/>
      <c r="G315" s="13">
        <v>111149667.73000002</v>
      </c>
      <c r="H315" s="13">
        <v>89124436.449999854</v>
      </c>
      <c r="I315" s="13">
        <v>958849.25</v>
      </c>
      <c r="J315" s="13">
        <v>808801.65999999992</v>
      </c>
      <c r="K315" s="13">
        <v>5359226.9000000013</v>
      </c>
      <c r="L315" s="13">
        <v>4221195.1000000006</v>
      </c>
      <c r="M315" s="13">
        <v>52.24</v>
      </c>
      <c r="N315" s="13">
        <v>1461345.04</v>
      </c>
      <c r="O315" s="13">
        <v>981458.59</v>
      </c>
      <c r="P315" s="13">
        <v>4128562.5700000003</v>
      </c>
    </row>
    <row r="316" spans="1:16" x14ac:dyDescent="0.2">
      <c r="A316" s="3" t="s">
        <v>13</v>
      </c>
      <c r="B316" s="3" t="s">
        <v>512</v>
      </c>
      <c r="C316" s="5" t="s">
        <v>201</v>
      </c>
      <c r="D316" s="5" t="s">
        <v>683</v>
      </c>
      <c r="E316" s="14"/>
      <c r="F316" s="14">
        <v>8183</v>
      </c>
      <c r="G316" s="5">
        <v>13582.997400708789</v>
      </c>
      <c r="H316" s="5">
        <v>10891.413473053874</v>
      </c>
      <c r="I316" s="5">
        <v>117.17576072345106</v>
      </c>
      <c r="J316" s="5">
        <v>98.839259440303053</v>
      </c>
      <c r="K316" s="5">
        <v>654.92202126359541</v>
      </c>
      <c r="L316" s="5">
        <v>515.84933398509111</v>
      </c>
      <c r="M316" s="5">
        <v>6.3839667603568379E-3</v>
      </c>
      <c r="N316" s="5">
        <v>178.58304289380422</v>
      </c>
      <c r="O316" s="5">
        <v>119.93872540633019</v>
      </c>
      <c r="P316" s="5">
        <v>504.52921544665776</v>
      </c>
    </row>
    <row r="317" spans="1:16" x14ac:dyDescent="0.2">
      <c r="A317" s="3" t="s">
        <v>13</v>
      </c>
      <c r="B317" s="3" t="s">
        <v>512</v>
      </c>
      <c r="C317" s="5" t="s">
        <v>201</v>
      </c>
      <c r="D317" s="5" t="s">
        <v>684</v>
      </c>
      <c r="E317" s="14"/>
      <c r="F317" s="14">
        <v>8302</v>
      </c>
      <c r="G317" s="5">
        <v>13388.300136111782</v>
      </c>
      <c r="H317" s="5">
        <v>10735.297091062377</v>
      </c>
      <c r="I317" s="5">
        <v>115.49617562033245</v>
      </c>
      <c r="J317" s="5">
        <v>97.422507829438686</v>
      </c>
      <c r="K317" s="5">
        <v>645.53443748494351</v>
      </c>
      <c r="L317" s="5">
        <v>508.45520356540601</v>
      </c>
      <c r="M317" s="5">
        <v>6.2924596482775239E-3</v>
      </c>
      <c r="N317" s="5">
        <v>176.02325222837871</v>
      </c>
      <c r="O317" s="5">
        <v>118.21953625632378</v>
      </c>
      <c r="P317" s="5">
        <v>497.2973464225488</v>
      </c>
    </row>
    <row r="318" spans="1:16" x14ac:dyDescent="0.2">
      <c r="A318" s="3" t="s">
        <v>13</v>
      </c>
      <c r="B318" s="3" t="s">
        <v>512</v>
      </c>
      <c r="C318" s="14" t="s">
        <v>200</v>
      </c>
      <c r="D318" s="2" t="s">
        <v>199</v>
      </c>
      <c r="E318" s="14"/>
      <c r="F318" s="2"/>
      <c r="G318" s="14">
        <v>85.619402191805833</v>
      </c>
      <c r="H318" s="14">
        <v>63.870905082479347</v>
      </c>
      <c r="I318" s="14">
        <v>0.73860859194366368</v>
      </c>
      <c r="J318" s="14">
        <v>0.57962659977539543</v>
      </c>
      <c r="K318" s="14">
        <v>4.1282516876512201</v>
      </c>
      <c r="L318" s="14">
        <v>3.0251136759555619</v>
      </c>
      <c r="M318" s="14">
        <v>4.0240854172996421E-5</v>
      </c>
      <c r="N318" s="14">
        <v>1.0472709176114194</v>
      </c>
      <c r="O318" s="14">
        <v>0.75602473194917086</v>
      </c>
      <c r="P318" s="14">
        <v>2.9587287004443934</v>
      </c>
    </row>
    <row r="319" spans="1:16" x14ac:dyDescent="0.2">
      <c r="A319" s="3" t="s">
        <v>13</v>
      </c>
      <c r="B319" s="3" t="s">
        <v>512</v>
      </c>
      <c r="C319" s="5"/>
      <c r="D319" s="5"/>
      <c r="E319" s="14"/>
      <c r="F319" s="2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x14ac:dyDescent="0.2">
      <c r="A320" s="9" t="s">
        <v>0</v>
      </c>
      <c r="B320" s="9" t="s">
        <v>513</v>
      </c>
      <c r="C320" s="10"/>
      <c r="D320" s="6" t="s">
        <v>379</v>
      </c>
      <c r="E320" s="15" t="s">
        <v>388</v>
      </c>
      <c r="F320" s="7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s="13" customFormat="1" x14ac:dyDescent="0.2">
      <c r="A321" s="3" t="s">
        <v>0</v>
      </c>
      <c r="B321" s="3" t="s">
        <v>513</v>
      </c>
      <c r="C321" s="11" t="s">
        <v>201</v>
      </c>
      <c r="D321" s="12" t="s">
        <v>202</v>
      </c>
      <c r="F321" s="12"/>
      <c r="G321" s="13">
        <v>252452104.00999996</v>
      </c>
      <c r="H321" s="13">
        <v>284919861.58000028</v>
      </c>
      <c r="I321" s="13">
        <v>2684021.87</v>
      </c>
      <c r="J321" s="13">
        <v>2406273.3100000019</v>
      </c>
      <c r="K321" s="13">
        <v>13323596.640000001</v>
      </c>
      <c r="L321" s="13">
        <v>11672050.040000003</v>
      </c>
      <c r="M321" s="13">
        <v>103605.1</v>
      </c>
      <c r="N321" s="13">
        <v>3075652.44</v>
      </c>
      <c r="O321" s="13">
        <v>5783857.9199999999</v>
      </c>
      <c r="P321" s="13">
        <v>18709363.730000004</v>
      </c>
    </row>
    <row r="322" spans="1:16" x14ac:dyDescent="0.2">
      <c r="A322" s="3" t="s">
        <v>0</v>
      </c>
      <c r="B322" s="3" t="s">
        <v>513</v>
      </c>
      <c r="C322" s="5" t="s">
        <v>201</v>
      </c>
      <c r="D322" s="5" t="s">
        <v>683</v>
      </c>
      <c r="E322" s="14"/>
      <c r="F322" s="14">
        <v>25130.94</v>
      </c>
      <c r="G322" s="5">
        <v>10045.470006692944</v>
      </c>
      <c r="H322" s="5">
        <v>11337.413625594598</v>
      </c>
      <c r="I322" s="5">
        <v>106.80149130911937</v>
      </c>
      <c r="J322" s="5">
        <v>95.749435158414371</v>
      </c>
      <c r="K322" s="5">
        <v>530.16706259296313</v>
      </c>
      <c r="L322" s="5">
        <v>464.44940141514815</v>
      </c>
      <c r="M322" s="5">
        <v>4.1226114104764884</v>
      </c>
      <c r="N322" s="5">
        <v>122.3850934346268</v>
      </c>
      <c r="O322" s="5">
        <v>230.14888897908315</v>
      </c>
      <c r="P322" s="5">
        <v>744.47528544495367</v>
      </c>
    </row>
    <row r="323" spans="1:16" x14ac:dyDescent="0.2">
      <c r="A323" s="3" t="s">
        <v>0</v>
      </c>
      <c r="B323" s="3" t="s">
        <v>513</v>
      </c>
      <c r="C323" s="5" t="s">
        <v>201</v>
      </c>
      <c r="D323" s="5" t="s">
        <v>684</v>
      </c>
      <c r="E323" s="14"/>
      <c r="F323" s="14">
        <v>23366</v>
      </c>
      <c r="G323" s="5">
        <v>10804.24993623213</v>
      </c>
      <c r="H323" s="5">
        <v>12193.779918685281</v>
      </c>
      <c r="I323" s="5">
        <v>114.8686925447231</v>
      </c>
      <c r="J323" s="5">
        <v>102.981824445776</v>
      </c>
      <c r="K323" s="5">
        <v>570.21298639048189</v>
      </c>
      <c r="L323" s="5">
        <v>499.53137207908941</v>
      </c>
      <c r="M323" s="5">
        <v>4.434010956090046</v>
      </c>
      <c r="N323" s="5">
        <v>131.62939484721389</v>
      </c>
      <c r="O323" s="5">
        <v>247.53307883249164</v>
      </c>
      <c r="P323" s="5">
        <v>800.70888170846547</v>
      </c>
    </row>
    <row r="324" spans="1:16" x14ac:dyDescent="0.2">
      <c r="A324" s="3" t="s">
        <v>0</v>
      </c>
      <c r="B324" s="3" t="s">
        <v>513</v>
      </c>
      <c r="C324" s="14" t="s">
        <v>200</v>
      </c>
      <c r="D324" s="2" t="s">
        <v>199</v>
      </c>
      <c r="E324" s="14"/>
      <c r="F324" s="2"/>
      <c r="G324" s="14">
        <v>62.47670201390779</v>
      </c>
      <c r="H324" s="14">
        <v>71.233689755865242</v>
      </c>
      <c r="I324" s="14">
        <v>0.66424019410889601</v>
      </c>
      <c r="J324" s="14">
        <v>0.60159978136249004</v>
      </c>
      <c r="K324" s="14">
        <v>3.2973160603874794</v>
      </c>
      <c r="L324" s="14">
        <v>2.9181650824677265</v>
      </c>
      <c r="M324" s="14">
        <v>2.5640130769378409E-2</v>
      </c>
      <c r="N324" s="14">
        <v>0.7689533137243697</v>
      </c>
      <c r="O324" s="14">
        <v>1.4313858431708961</v>
      </c>
      <c r="P324" s="14">
        <v>4.6775854939766983</v>
      </c>
    </row>
    <row r="325" spans="1:16" x14ac:dyDescent="0.2">
      <c r="A325" s="3" t="s">
        <v>0</v>
      </c>
      <c r="B325" s="3" t="s">
        <v>513</v>
      </c>
      <c r="C325" s="5"/>
      <c r="D325" s="5"/>
      <c r="E325" s="14"/>
      <c r="F325" s="2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x14ac:dyDescent="0.2">
      <c r="A326" s="9" t="s">
        <v>132</v>
      </c>
      <c r="B326" s="9" t="s">
        <v>514</v>
      </c>
      <c r="C326" s="10"/>
      <c r="D326" s="6" t="s">
        <v>379</v>
      </c>
      <c r="E326" s="15" t="s">
        <v>387</v>
      </c>
      <c r="F326" s="7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s="13" customFormat="1" x14ac:dyDescent="0.2">
      <c r="A327" s="3" t="s">
        <v>132</v>
      </c>
      <c r="B327" s="3" t="s">
        <v>514</v>
      </c>
      <c r="C327" s="11" t="s">
        <v>201</v>
      </c>
      <c r="D327" s="12" t="s">
        <v>202</v>
      </c>
      <c r="F327" s="12"/>
      <c r="G327" s="13">
        <v>47911553.220000006</v>
      </c>
      <c r="H327" s="13">
        <v>41549316.550000019</v>
      </c>
      <c r="I327" s="13">
        <v>1290894.69</v>
      </c>
      <c r="J327" s="13">
        <v>1254417.9099999999</v>
      </c>
      <c r="K327" s="13">
        <v>1356058.2400000002</v>
      </c>
      <c r="L327" s="13">
        <v>1037751.5499999999</v>
      </c>
      <c r="M327" s="13">
        <v>60222.41</v>
      </c>
      <c r="N327" s="13">
        <v>687159.22</v>
      </c>
      <c r="O327" s="13">
        <v>674286.49</v>
      </c>
      <c r="P327" s="13">
        <v>2462922.9899999998</v>
      </c>
    </row>
    <row r="328" spans="1:16" x14ac:dyDescent="0.2">
      <c r="A328" s="3" t="s">
        <v>132</v>
      </c>
      <c r="B328" s="3" t="s">
        <v>514</v>
      </c>
      <c r="C328" s="5" t="s">
        <v>201</v>
      </c>
      <c r="D328" s="5" t="s">
        <v>683</v>
      </c>
      <c r="E328" s="14"/>
      <c r="F328" s="14">
        <v>3680</v>
      </c>
      <c r="G328" s="5">
        <v>13019.44380978261</v>
      </c>
      <c r="H328" s="5">
        <v>11290.575149456527</v>
      </c>
      <c r="I328" s="5">
        <v>350.78660054347824</v>
      </c>
      <c r="J328" s="5">
        <v>340.87443206521738</v>
      </c>
      <c r="K328" s="5">
        <v>368.49408695652181</v>
      </c>
      <c r="L328" s="5">
        <v>281.99770380434779</v>
      </c>
      <c r="M328" s="5">
        <v>16.364785326086956</v>
      </c>
      <c r="N328" s="5">
        <v>186.72804891304347</v>
      </c>
      <c r="O328" s="5">
        <v>183.23002445652173</v>
      </c>
      <c r="P328" s="5">
        <v>669.27255163043469</v>
      </c>
    </row>
    <row r="329" spans="1:16" x14ac:dyDescent="0.2">
      <c r="A329" s="3" t="s">
        <v>132</v>
      </c>
      <c r="B329" s="3" t="s">
        <v>514</v>
      </c>
      <c r="C329" s="5" t="s">
        <v>201</v>
      </c>
      <c r="D329" s="5" t="s">
        <v>684</v>
      </c>
      <c r="E329" s="14"/>
      <c r="F329" s="14">
        <v>3641</v>
      </c>
      <c r="G329" s="5">
        <v>13158.899538588301</v>
      </c>
      <c r="H329" s="5">
        <v>11411.512372974463</v>
      </c>
      <c r="I329" s="5">
        <v>354.54399615490246</v>
      </c>
      <c r="J329" s="5">
        <v>344.52565503982419</v>
      </c>
      <c r="K329" s="5">
        <v>372.44115352925024</v>
      </c>
      <c r="L329" s="5">
        <v>285.01827794561933</v>
      </c>
      <c r="M329" s="5">
        <v>16.540074155451801</v>
      </c>
      <c r="N329" s="5">
        <v>188.72815709969788</v>
      </c>
      <c r="O329" s="5">
        <v>185.19266410326833</v>
      </c>
      <c r="P329" s="5">
        <v>676.44135951661622</v>
      </c>
    </row>
    <row r="330" spans="1:16" x14ac:dyDescent="0.2">
      <c r="A330" s="3" t="s">
        <v>132</v>
      </c>
      <c r="B330" s="3" t="s">
        <v>514</v>
      </c>
      <c r="C330" s="14" t="s">
        <v>200</v>
      </c>
      <c r="D330" s="2" t="s">
        <v>199</v>
      </c>
      <c r="E330" s="14"/>
      <c r="F330" s="2"/>
      <c r="G330" s="14">
        <v>86.551695531118227</v>
      </c>
      <c r="H330" s="14">
        <v>81.007307966291151</v>
      </c>
      <c r="I330" s="14">
        <v>2.3319871025382972</v>
      </c>
      <c r="J330" s="14">
        <v>2.4456964973543287</v>
      </c>
      <c r="K330" s="14">
        <v>2.4497043410805133</v>
      </c>
      <c r="L330" s="14">
        <v>2.0232693671912143</v>
      </c>
      <c r="M330" s="14">
        <v>0.10879112331291206</v>
      </c>
      <c r="N330" s="14">
        <v>1.3397312682491378</v>
      </c>
      <c r="O330" s="14">
        <v>1.2180911504840246</v>
      </c>
      <c r="P330" s="14">
        <v>4.8018782910206133</v>
      </c>
    </row>
    <row r="331" spans="1:16" x14ac:dyDescent="0.2">
      <c r="A331" s="3" t="s">
        <v>132</v>
      </c>
      <c r="B331" s="3" t="s">
        <v>514</v>
      </c>
      <c r="C331" s="5"/>
      <c r="D331" s="5"/>
      <c r="E331" s="14"/>
      <c r="F331" s="2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x14ac:dyDescent="0.2">
      <c r="A332" s="9" t="s">
        <v>136</v>
      </c>
      <c r="B332" s="9" t="s">
        <v>515</v>
      </c>
      <c r="C332" s="10"/>
      <c r="D332" s="6" t="s">
        <v>379</v>
      </c>
      <c r="E332" s="15" t="s">
        <v>386</v>
      </c>
      <c r="F332" s="7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s="13" customFormat="1" x14ac:dyDescent="0.2">
      <c r="A333" s="3" t="s">
        <v>136</v>
      </c>
      <c r="B333" s="3" t="s">
        <v>515</v>
      </c>
      <c r="C333" s="11" t="s">
        <v>201</v>
      </c>
      <c r="D333" s="12" t="s">
        <v>202</v>
      </c>
      <c r="F333" s="12"/>
      <c r="G333" s="13">
        <v>23369967.750000004</v>
      </c>
      <c r="H333" s="13">
        <v>17530027.640000008</v>
      </c>
      <c r="I333" s="13">
        <v>86805.98</v>
      </c>
      <c r="J333" s="13">
        <v>600536.64</v>
      </c>
      <c r="K333" s="13">
        <v>719102.61999999988</v>
      </c>
      <c r="L333" s="13">
        <v>645332.22</v>
      </c>
      <c r="M333" s="13">
        <v>0</v>
      </c>
      <c r="N333" s="13">
        <v>365182.68</v>
      </c>
      <c r="O333" s="13">
        <v>0</v>
      </c>
      <c r="P333" s="13">
        <v>207916.13</v>
      </c>
    </row>
    <row r="334" spans="1:16" x14ac:dyDescent="0.2">
      <c r="A334" s="3" t="s">
        <v>136</v>
      </c>
      <c r="B334" s="3" t="s">
        <v>515</v>
      </c>
      <c r="C334" s="5" t="s">
        <v>201</v>
      </c>
      <c r="D334" s="5" t="s">
        <v>683</v>
      </c>
      <c r="E334" s="14"/>
      <c r="F334" s="14">
        <v>1370.3</v>
      </c>
      <c r="G334" s="5">
        <v>17054.636028606878</v>
      </c>
      <c r="H334" s="5">
        <v>12792.839261475596</v>
      </c>
      <c r="I334" s="5">
        <v>63.348157337809241</v>
      </c>
      <c r="J334" s="5">
        <v>438.25194482959938</v>
      </c>
      <c r="K334" s="5">
        <v>524.77750857476462</v>
      </c>
      <c r="L334" s="5">
        <v>470.94229000948695</v>
      </c>
      <c r="M334" s="5">
        <v>0</v>
      </c>
      <c r="N334" s="5">
        <v>266.49834342844633</v>
      </c>
      <c r="O334" s="5">
        <v>0</v>
      </c>
      <c r="P334" s="5">
        <v>151.7303729110414</v>
      </c>
    </row>
    <row r="335" spans="1:16" x14ac:dyDescent="0.2">
      <c r="A335" s="3" t="s">
        <v>136</v>
      </c>
      <c r="B335" s="3" t="s">
        <v>515</v>
      </c>
      <c r="C335" s="5" t="s">
        <v>201</v>
      </c>
      <c r="D335" s="5" t="s">
        <v>684</v>
      </c>
      <c r="E335" s="14"/>
      <c r="F335" s="14">
        <v>1329</v>
      </c>
      <c r="G335" s="5">
        <v>17584.625846501131</v>
      </c>
      <c r="H335" s="5">
        <v>13190.389495861556</v>
      </c>
      <c r="I335" s="5">
        <v>65.316764484574861</v>
      </c>
      <c r="J335" s="5">
        <v>451.87106094808126</v>
      </c>
      <c r="K335" s="5">
        <v>541.08549285176821</v>
      </c>
      <c r="L335" s="5">
        <v>485.57729119638822</v>
      </c>
      <c r="M335" s="5">
        <v>0</v>
      </c>
      <c r="N335" s="5">
        <v>274.78004514672688</v>
      </c>
      <c r="O335" s="5">
        <v>0</v>
      </c>
      <c r="P335" s="5">
        <v>156.4455455229496</v>
      </c>
    </row>
    <row r="336" spans="1:16" x14ac:dyDescent="0.2">
      <c r="A336" s="3" t="s">
        <v>136</v>
      </c>
      <c r="B336" s="3" t="s">
        <v>515</v>
      </c>
      <c r="C336" s="14" t="s">
        <v>200</v>
      </c>
      <c r="D336" s="2" t="s">
        <v>199</v>
      </c>
      <c r="E336" s="14"/>
      <c r="F336" s="2"/>
      <c r="G336" s="14">
        <v>93.962839922028977</v>
      </c>
      <c r="H336" s="14">
        <v>87.348258252067879</v>
      </c>
      <c r="I336" s="14">
        <v>0.34901787158071057</v>
      </c>
      <c r="J336" s="14">
        <v>2.9923415180963797</v>
      </c>
      <c r="K336" s="14">
        <v>2.8912716137818211</v>
      </c>
      <c r="L336" s="14">
        <v>3.2155480053162231</v>
      </c>
      <c r="M336" s="14">
        <v>0</v>
      </c>
      <c r="N336" s="14">
        <v>1.8196246861035894</v>
      </c>
      <c r="O336" s="14">
        <v>0</v>
      </c>
      <c r="P336" s="14">
        <v>1.0360001815724753</v>
      </c>
    </row>
    <row r="337" spans="1:16" x14ac:dyDescent="0.2">
      <c r="A337" s="3" t="s">
        <v>136</v>
      </c>
      <c r="B337" s="3" t="s">
        <v>515</v>
      </c>
      <c r="C337" s="5"/>
      <c r="D337" s="5"/>
      <c r="E337" s="14"/>
      <c r="F337" s="2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x14ac:dyDescent="0.2">
      <c r="A338" s="9" t="s">
        <v>151</v>
      </c>
      <c r="B338" s="9" t="s">
        <v>516</v>
      </c>
      <c r="C338" s="10"/>
      <c r="D338" s="6" t="s">
        <v>379</v>
      </c>
      <c r="E338" s="15" t="s">
        <v>385</v>
      </c>
      <c r="F338" s="7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s="13" customFormat="1" x14ac:dyDescent="0.2">
      <c r="A339" s="3" t="s">
        <v>151</v>
      </c>
      <c r="B339" s="3" t="s">
        <v>516</v>
      </c>
      <c r="C339" s="11" t="s">
        <v>201</v>
      </c>
      <c r="D339" s="12" t="s">
        <v>202</v>
      </c>
      <c r="F339" s="12"/>
      <c r="G339" s="13">
        <v>297410937.1500001</v>
      </c>
      <c r="H339" s="13">
        <v>266142450.17999998</v>
      </c>
      <c r="I339" s="13">
        <v>8094588.3099999977</v>
      </c>
      <c r="J339" s="13">
        <v>7893596.5600000024</v>
      </c>
      <c r="K339" s="13">
        <v>10037505.370000001</v>
      </c>
      <c r="L339" s="13">
        <v>7567529.330000001</v>
      </c>
      <c r="M339" s="13">
        <v>0</v>
      </c>
      <c r="N339" s="13">
        <v>0</v>
      </c>
      <c r="O339" s="13">
        <v>1507002.27</v>
      </c>
      <c r="P339" s="13">
        <v>3717080.0800000005</v>
      </c>
    </row>
    <row r="340" spans="1:16" x14ac:dyDescent="0.2">
      <c r="A340" s="3" t="s">
        <v>151</v>
      </c>
      <c r="B340" s="3" t="s">
        <v>516</v>
      </c>
      <c r="C340" s="5" t="s">
        <v>201</v>
      </c>
      <c r="D340" s="5" t="s">
        <v>683</v>
      </c>
      <c r="E340" s="14"/>
      <c r="F340" s="14">
        <v>25495.1</v>
      </c>
      <c r="G340" s="5">
        <v>11665.415595545815</v>
      </c>
      <c r="H340" s="5">
        <v>10438.964749304769</v>
      </c>
      <c r="I340" s="5">
        <v>317.49584469172498</v>
      </c>
      <c r="J340" s="5">
        <v>309.6123004028226</v>
      </c>
      <c r="K340" s="5">
        <v>393.70331436236773</v>
      </c>
      <c r="L340" s="5">
        <v>296.82289263427094</v>
      </c>
      <c r="M340" s="5">
        <v>0</v>
      </c>
      <c r="N340" s="5">
        <v>0</v>
      </c>
      <c r="O340" s="5">
        <v>59.109486528783968</v>
      </c>
      <c r="P340" s="5">
        <v>145.79586194994334</v>
      </c>
    </row>
    <row r="341" spans="1:16" x14ac:dyDescent="0.2">
      <c r="A341" s="3" t="s">
        <v>151</v>
      </c>
      <c r="B341" s="3" t="s">
        <v>516</v>
      </c>
      <c r="C341" s="5" t="s">
        <v>201</v>
      </c>
      <c r="D341" s="5" t="s">
        <v>684</v>
      </c>
      <c r="E341" s="14"/>
      <c r="F341" s="14">
        <v>26400</v>
      </c>
      <c r="G341" s="5">
        <v>11265.565801136367</v>
      </c>
      <c r="H341" s="5">
        <v>10081.15341590909</v>
      </c>
      <c r="I341" s="5">
        <v>306.61319356060596</v>
      </c>
      <c r="J341" s="5">
        <v>298.99986969696977</v>
      </c>
      <c r="K341" s="5">
        <v>380.20853674242426</v>
      </c>
      <c r="L341" s="5">
        <v>286.64883825757579</v>
      </c>
      <c r="M341" s="5">
        <v>0</v>
      </c>
      <c r="N341" s="5">
        <v>0</v>
      </c>
      <c r="O341" s="5">
        <v>57.083419318181818</v>
      </c>
      <c r="P341" s="5">
        <v>140.79848787878791</v>
      </c>
    </row>
    <row r="342" spans="1:16" x14ac:dyDescent="0.2">
      <c r="A342" s="3" t="s">
        <v>151</v>
      </c>
      <c r="B342" s="3" t="s">
        <v>516</v>
      </c>
      <c r="C342" s="14" t="s">
        <v>200</v>
      </c>
      <c r="D342" s="2" t="s">
        <v>199</v>
      </c>
      <c r="E342" s="14"/>
      <c r="F342" s="2"/>
      <c r="G342" s="14">
        <v>76.452001378042041</v>
      </c>
      <c r="H342" s="14">
        <v>70.8918888681509</v>
      </c>
      <c r="I342" s="14">
        <v>2.0807825110973819</v>
      </c>
      <c r="J342" s="14">
        <v>2.1026032101345344</v>
      </c>
      <c r="K342" s="14">
        <v>2.5802258038422785</v>
      </c>
      <c r="L342" s="14">
        <v>2.0157492647490005</v>
      </c>
      <c r="M342" s="14">
        <v>0</v>
      </c>
      <c r="N342" s="14">
        <v>0</v>
      </c>
      <c r="O342" s="14">
        <v>0.3873877024389466</v>
      </c>
      <c r="P342" s="14">
        <v>0.99011197863083222</v>
      </c>
    </row>
    <row r="343" spans="1:16" x14ac:dyDescent="0.2">
      <c r="A343" s="3" t="s">
        <v>151</v>
      </c>
      <c r="B343" s="3" t="s">
        <v>516</v>
      </c>
      <c r="C343" s="5"/>
      <c r="D343" s="5"/>
      <c r="E343" s="14"/>
      <c r="F343" s="2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x14ac:dyDescent="0.2">
      <c r="A344" s="9" t="s">
        <v>128</v>
      </c>
      <c r="B344" s="9" t="s">
        <v>517</v>
      </c>
      <c r="C344" s="10"/>
      <c r="D344" s="6" t="s">
        <v>379</v>
      </c>
      <c r="E344" s="15" t="s">
        <v>384</v>
      </c>
      <c r="F344" s="7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s="13" customFormat="1" x14ac:dyDescent="0.2">
      <c r="A345" s="3" t="s">
        <v>128</v>
      </c>
      <c r="B345" s="3" t="s">
        <v>517</v>
      </c>
      <c r="C345" s="11" t="s">
        <v>201</v>
      </c>
      <c r="D345" s="12" t="s">
        <v>202</v>
      </c>
      <c r="F345" s="12"/>
      <c r="G345" s="13">
        <v>17600678.509999998</v>
      </c>
      <c r="H345" s="13">
        <v>12155963.509999996</v>
      </c>
      <c r="I345" s="13">
        <v>119697</v>
      </c>
      <c r="J345" s="13">
        <v>116294.89</v>
      </c>
      <c r="K345" s="13">
        <v>643370.92999999993</v>
      </c>
      <c r="L345" s="13">
        <v>671242.12999999989</v>
      </c>
      <c r="M345" s="13">
        <v>0</v>
      </c>
      <c r="N345" s="13">
        <v>0</v>
      </c>
      <c r="O345" s="13">
        <v>35534.259999999995</v>
      </c>
      <c r="P345" s="13">
        <v>813035.91</v>
      </c>
    </row>
    <row r="346" spans="1:16" x14ac:dyDescent="0.2">
      <c r="A346" s="3" t="s">
        <v>128</v>
      </c>
      <c r="B346" s="3" t="s">
        <v>517</v>
      </c>
      <c r="C346" s="5" t="s">
        <v>201</v>
      </c>
      <c r="D346" s="5" t="s">
        <v>683</v>
      </c>
      <c r="E346" s="14"/>
      <c r="F346" s="14">
        <v>1032.8</v>
      </c>
      <c r="G346" s="5">
        <v>17041.710408597984</v>
      </c>
      <c r="H346" s="5">
        <v>11769.910447327649</v>
      </c>
      <c r="I346" s="5">
        <v>115.8956235476375</v>
      </c>
      <c r="J346" s="5">
        <v>112.60155886909374</v>
      </c>
      <c r="K346" s="5">
        <v>622.93854570100689</v>
      </c>
      <c r="L346" s="5">
        <v>649.92460302091399</v>
      </c>
      <c r="M346" s="5">
        <v>0</v>
      </c>
      <c r="N346" s="5">
        <v>0</v>
      </c>
      <c r="O346" s="5">
        <v>34.405751355538342</v>
      </c>
      <c r="P346" s="5">
        <v>787.21524980635172</v>
      </c>
    </row>
    <row r="347" spans="1:16" x14ac:dyDescent="0.2">
      <c r="A347" s="3" t="s">
        <v>128</v>
      </c>
      <c r="B347" s="3" t="s">
        <v>517</v>
      </c>
      <c r="C347" s="5" t="s">
        <v>201</v>
      </c>
      <c r="D347" s="5" t="s">
        <v>684</v>
      </c>
      <c r="E347" s="14"/>
      <c r="F347" s="14">
        <v>1002</v>
      </c>
      <c r="G347" s="5">
        <v>17565.547415169658</v>
      </c>
      <c r="H347" s="5">
        <v>12131.700109780435</v>
      </c>
      <c r="I347" s="5">
        <v>119.45808383233533</v>
      </c>
      <c r="J347" s="5">
        <v>116.06276447105789</v>
      </c>
      <c r="K347" s="5">
        <v>642.08675648702592</v>
      </c>
      <c r="L347" s="5">
        <v>669.90232534930124</v>
      </c>
      <c r="M347" s="5">
        <v>0</v>
      </c>
      <c r="N347" s="5">
        <v>0</v>
      </c>
      <c r="O347" s="5">
        <v>35.463333333333331</v>
      </c>
      <c r="P347" s="5">
        <v>811.41308383233536</v>
      </c>
    </row>
    <row r="348" spans="1:16" x14ac:dyDescent="0.2">
      <c r="A348" s="3" t="s">
        <v>128</v>
      </c>
      <c r="B348" s="3" t="s">
        <v>517</v>
      </c>
      <c r="C348" s="14" t="s">
        <v>200</v>
      </c>
      <c r="D348" s="2" t="s">
        <v>199</v>
      </c>
      <c r="E348" s="14"/>
      <c r="F348" s="2"/>
      <c r="G348" s="14">
        <v>94.751739901788852</v>
      </c>
      <c r="H348" s="14">
        <v>87.258968386650537</v>
      </c>
      <c r="I348" s="14">
        <v>0.6443785110091429</v>
      </c>
      <c r="J348" s="14">
        <v>0.83479784401220247</v>
      </c>
      <c r="K348" s="14">
        <v>3.4635321010548927</v>
      </c>
      <c r="L348" s="14">
        <v>4.8183671951033995</v>
      </c>
      <c r="M348" s="14">
        <v>0</v>
      </c>
      <c r="N348" s="14">
        <v>0</v>
      </c>
      <c r="O348" s="14">
        <v>0.19129563438191219</v>
      </c>
      <c r="P348" s="14">
        <v>5.8362033342350568</v>
      </c>
    </row>
    <row r="349" spans="1:16" x14ac:dyDescent="0.2">
      <c r="A349" s="3" t="s">
        <v>128</v>
      </c>
      <c r="B349" s="3" t="s">
        <v>517</v>
      </c>
      <c r="C349" s="5"/>
      <c r="D349" s="5"/>
      <c r="E349" s="14"/>
      <c r="F349" s="2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x14ac:dyDescent="0.2">
      <c r="A350" s="9" t="s">
        <v>183</v>
      </c>
      <c r="B350" s="9" t="s">
        <v>518</v>
      </c>
      <c r="C350" s="10"/>
      <c r="D350" s="6" t="s">
        <v>379</v>
      </c>
      <c r="E350" s="15" t="s">
        <v>383</v>
      </c>
      <c r="F350" s="7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s="13" customFormat="1" x14ac:dyDescent="0.2">
      <c r="A351" s="3" t="s">
        <v>183</v>
      </c>
      <c r="B351" s="3" t="s">
        <v>518</v>
      </c>
      <c r="C351" s="11" t="s">
        <v>201</v>
      </c>
      <c r="D351" s="12" t="s">
        <v>202</v>
      </c>
      <c r="F351" s="12"/>
      <c r="G351" s="13">
        <v>8021214.4700000007</v>
      </c>
      <c r="H351" s="13">
        <v>7982039.1600000067</v>
      </c>
      <c r="I351" s="13">
        <v>165712.38</v>
      </c>
      <c r="J351" s="13">
        <v>174544.45</v>
      </c>
      <c r="K351" s="13">
        <v>240053.51</v>
      </c>
      <c r="L351" s="13">
        <v>197424.15000000002</v>
      </c>
      <c r="M351" s="13">
        <v>0</v>
      </c>
      <c r="N351" s="13">
        <v>0</v>
      </c>
      <c r="O351" s="13">
        <v>163.41</v>
      </c>
      <c r="P351" s="13">
        <v>455373.86000000004</v>
      </c>
    </row>
    <row r="352" spans="1:16" x14ac:dyDescent="0.2">
      <c r="A352" s="3" t="s">
        <v>183</v>
      </c>
      <c r="B352" s="3" t="s">
        <v>518</v>
      </c>
      <c r="C352" s="5" t="s">
        <v>201</v>
      </c>
      <c r="D352" s="5" t="s">
        <v>683</v>
      </c>
      <c r="E352" s="14"/>
      <c r="F352" s="14">
        <v>592.70000000000005</v>
      </c>
      <c r="G352" s="5">
        <v>13533.346499072044</v>
      </c>
      <c r="H352" s="5">
        <v>13467.250143411517</v>
      </c>
      <c r="I352" s="5">
        <v>279.58896574995782</v>
      </c>
      <c r="J352" s="5">
        <v>294.49038299308251</v>
      </c>
      <c r="K352" s="5">
        <v>405.01688881390248</v>
      </c>
      <c r="L352" s="5">
        <v>333.09288004049267</v>
      </c>
      <c r="M352" s="5">
        <v>0</v>
      </c>
      <c r="N352" s="5">
        <v>0</v>
      </c>
      <c r="O352" s="5">
        <v>0.27570440357685166</v>
      </c>
      <c r="P352" s="5">
        <v>768.30413362578031</v>
      </c>
    </row>
    <row r="353" spans="1:16" x14ac:dyDescent="0.2">
      <c r="A353" s="3" t="s">
        <v>183</v>
      </c>
      <c r="B353" s="3" t="s">
        <v>518</v>
      </c>
      <c r="C353" s="5" t="s">
        <v>201</v>
      </c>
      <c r="D353" s="5" t="s">
        <v>684</v>
      </c>
      <c r="E353" s="14"/>
      <c r="F353" s="14">
        <v>614</v>
      </c>
      <c r="G353" s="5">
        <v>13063.867214983715</v>
      </c>
      <c r="H353" s="5">
        <v>13000.063778501639</v>
      </c>
      <c r="I353" s="5">
        <v>269.88986970684039</v>
      </c>
      <c r="J353" s="5">
        <v>284.27434853420198</v>
      </c>
      <c r="K353" s="5">
        <v>390.96662866449515</v>
      </c>
      <c r="L353" s="5">
        <v>321.53770358306195</v>
      </c>
      <c r="M353" s="5">
        <v>0</v>
      </c>
      <c r="N353" s="5">
        <v>0</v>
      </c>
      <c r="O353" s="5">
        <v>0.26614006514657979</v>
      </c>
      <c r="P353" s="5">
        <v>741.65123778501641</v>
      </c>
    </row>
    <row r="354" spans="1:16" x14ac:dyDescent="0.2">
      <c r="A354" s="3" t="s">
        <v>183</v>
      </c>
      <c r="B354" s="3" t="s">
        <v>518</v>
      </c>
      <c r="C354" s="14" t="s">
        <v>200</v>
      </c>
      <c r="D354" s="2" t="s">
        <v>199</v>
      </c>
      <c r="E354" s="14"/>
      <c r="F354" s="2"/>
      <c r="G354" s="14">
        <v>93.625835258641359</v>
      </c>
      <c r="H354" s="14">
        <v>87.58495921561979</v>
      </c>
      <c r="I354" s="14">
        <v>1.9342407621968711</v>
      </c>
      <c r="J354" s="14">
        <v>1.9152334670533959</v>
      </c>
      <c r="K354" s="14">
        <v>2.8019710063329866</v>
      </c>
      <c r="L354" s="14">
        <v>2.1662868070830652</v>
      </c>
      <c r="M354" s="14">
        <v>0</v>
      </c>
      <c r="N354" s="14">
        <v>0</v>
      </c>
      <c r="O354" s="14">
        <v>1.907366745626312E-3</v>
      </c>
      <c r="P354" s="14">
        <v>4.9967057485545245</v>
      </c>
    </row>
    <row r="355" spans="1:16" x14ac:dyDescent="0.2">
      <c r="A355" s="3" t="s">
        <v>183</v>
      </c>
      <c r="B355" s="3" t="s">
        <v>518</v>
      </c>
      <c r="C355" s="5"/>
      <c r="D355" s="5"/>
      <c r="E355" s="14"/>
      <c r="F355" s="2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x14ac:dyDescent="0.2">
      <c r="A356" s="9" t="s">
        <v>127</v>
      </c>
      <c r="B356" s="9" t="s">
        <v>519</v>
      </c>
      <c r="C356" s="10"/>
      <c r="D356" s="6" t="s">
        <v>379</v>
      </c>
      <c r="E356" s="15" t="s">
        <v>382</v>
      </c>
      <c r="F356" s="7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s="13" customFormat="1" x14ac:dyDescent="0.2">
      <c r="A357" s="3" t="s">
        <v>127</v>
      </c>
      <c r="B357" s="3" t="s">
        <v>519</v>
      </c>
      <c r="C357" s="11" t="s">
        <v>201</v>
      </c>
      <c r="D357" s="12" t="s">
        <v>202</v>
      </c>
      <c r="F357" s="12"/>
      <c r="G357" s="13">
        <v>4823891.6399999997</v>
      </c>
      <c r="H357" s="13">
        <v>4256065.0700000031</v>
      </c>
      <c r="I357" s="13">
        <v>32599.98</v>
      </c>
      <c r="J357" s="13">
        <v>104639.25</v>
      </c>
      <c r="K357" s="13">
        <v>196679.19</v>
      </c>
      <c r="L357" s="13">
        <v>228170.86000000002</v>
      </c>
      <c r="M357" s="13">
        <v>0</v>
      </c>
      <c r="N357" s="13">
        <v>0</v>
      </c>
      <c r="O357" s="13">
        <v>267151</v>
      </c>
      <c r="P357" s="13">
        <v>442834.99</v>
      </c>
    </row>
    <row r="358" spans="1:16" x14ac:dyDescent="0.2">
      <c r="A358" s="3" t="s">
        <v>127</v>
      </c>
      <c r="B358" s="3" t="s">
        <v>519</v>
      </c>
      <c r="C358" s="5" t="s">
        <v>201</v>
      </c>
      <c r="D358" s="5" t="s">
        <v>683</v>
      </c>
      <c r="E358" s="14"/>
      <c r="F358" s="14">
        <v>267</v>
      </c>
      <c r="G358" s="5">
        <v>18067.009887640448</v>
      </c>
      <c r="H358" s="5">
        <v>15940.318614232221</v>
      </c>
      <c r="I358" s="5">
        <v>122.09730337078652</v>
      </c>
      <c r="J358" s="5">
        <v>391.90730337078651</v>
      </c>
      <c r="K358" s="5">
        <v>736.62617977528089</v>
      </c>
      <c r="L358" s="5">
        <v>854.57250936329592</v>
      </c>
      <c r="M358" s="5">
        <v>0</v>
      </c>
      <c r="N358" s="5">
        <v>0</v>
      </c>
      <c r="O358" s="5">
        <v>1000.5655430711611</v>
      </c>
      <c r="P358" s="5">
        <v>1658.5580149812733</v>
      </c>
    </row>
    <row r="359" spans="1:16" x14ac:dyDescent="0.2">
      <c r="A359" s="3" t="s">
        <v>127</v>
      </c>
      <c r="B359" s="3" t="s">
        <v>519</v>
      </c>
      <c r="C359" s="5" t="s">
        <v>201</v>
      </c>
      <c r="D359" s="5" t="s">
        <v>684</v>
      </c>
      <c r="E359" s="14"/>
      <c r="F359" s="14">
        <v>283</v>
      </c>
      <c r="G359" s="5">
        <v>17045.553498233214</v>
      </c>
      <c r="H359" s="5">
        <v>15039.099187279164</v>
      </c>
      <c r="I359" s="5">
        <v>115.19427561837456</v>
      </c>
      <c r="J359" s="5">
        <v>369.75</v>
      </c>
      <c r="K359" s="5">
        <v>694.9794699646643</v>
      </c>
      <c r="L359" s="5">
        <v>806.25745583038872</v>
      </c>
      <c r="M359" s="5">
        <v>0</v>
      </c>
      <c r="N359" s="5">
        <v>0</v>
      </c>
      <c r="O359" s="5">
        <v>943.99646643109543</v>
      </c>
      <c r="P359" s="5">
        <v>1564.7879505300352</v>
      </c>
    </row>
    <row r="360" spans="1:16" x14ac:dyDescent="0.2">
      <c r="A360" s="3" t="s">
        <v>127</v>
      </c>
      <c r="B360" s="3" t="s">
        <v>519</v>
      </c>
      <c r="C360" s="14" t="s">
        <v>200</v>
      </c>
      <c r="D360" s="2" t="s">
        <v>199</v>
      </c>
      <c r="E360" s="14"/>
      <c r="F360" s="2"/>
      <c r="G360" s="14">
        <v>76.11312322169249</v>
      </c>
      <c r="H360" s="14">
        <v>71.250183804165061</v>
      </c>
      <c r="I360" s="14">
        <v>0.51437438482028397</v>
      </c>
      <c r="J360" s="14">
        <v>1.7517508950186171</v>
      </c>
      <c r="K360" s="14">
        <v>3.1032760560957935</v>
      </c>
      <c r="L360" s="14">
        <v>3.819776118637773</v>
      </c>
      <c r="M360" s="14">
        <v>0</v>
      </c>
      <c r="N360" s="14">
        <v>0</v>
      </c>
      <c r="O360" s="14">
        <v>4.2152059994860025</v>
      </c>
      <c r="P360" s="14">
        <v>7.4134379793247778</v>
      </c>
    </row>
    <row r="361" spans="1:16" x14ac:dyDescent="0.2">
      <c r="A361" s="3" t="s">
        <v>127</v>
      </c>
      <c r="B361" s="3" t="s">
        <v>519</v>
      </c>
      <c r="C361" s="5"/>
      <c r="D361" s="5"/>
      <c r="E361" s="14"/>
      <c r="F361" s="2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x14ac:dyDescent="0.2">
      <c r="A362" s="9" t="s">
        <v>55</v>
      </c>
      <c r="B362" s="9" t="s">
        <v>520</v>
      </c>
      <c r="C362" s="10"/>
      <c r="D362" s="6" t="s">
        <v>379</v>
      </c>
      <c r="E362" s="15" t="s">
        <v>381</v>
      </c>
      <c r="F362" s="7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s="13" customFormat="1" x14ac:dyDescent="0.2">
      <c r="A363" s="3" t="s">
        <v>55</v>
      </c>
      <c r="B363" s="3" t="s">
        <v>520</v>
      </c>
      <c r="C363" s="11" t="s">
        <v>201</v>
      </c>
      <c r="D363" s="12" t="s">
        <v>202</v>
      </c>
      <c r="F363" s="12"/>
      <c r="G363" s="13">
        <v>64078065.750000007</v>
      </c>
      <c r="H363" s="13">
        <v>57206755.179999888</v>
      </c>
      <c r="I363" s="13">
        <v>3651181.39</v>
      </c>
      <c r="J363" s="13">
        <v>3177551.4000000004</v>
      </c>
      <c r="K363" s="13">
        <v>2260376.23</v>
      </c>
      <c r="L363" s="13">
        <v>1672791.02</v>
      </c>
      <c r="M363" s="13">
        <v>192929.16999999998</v>
      </c>
      <c r="N363" s="13">
        <v>867673.38</v>
      </c>
      <c r="O363" s="13">
        <v>5331.05</v>
      </c>
      <c r="P363" s="13">
        <v>5111791.7200000007</v>
      </c>
    </row>
    <row r="364" spans="1:16" x14ac:dyDescent="0.2">
      <c r="A364" s="3" t="s">
        <v>55</v>
      </c>
      <c r="B364" s="3" t="s">
        <v>520</v>
      </c>
      <c r="C364" s="5" t="s">
        <v>201</v>
      </c>
      <c r="D364" s="5" t="s">
        <v>683</v>
      </c>
      <c r="E364" s="14"/>
      <c r="F364" s="14">
        <v>6408.8</v>
      </c>
      <c r="G364" s="5">
        <v>9998.4499048183752</v>
      </c>
      <c r="H364" s="5">
        <v>8926.2818593184202</v>
      </c>
      <c r="I364" s="5">
        <v>569.71373580077397</v>
      </c>
      <c r="J364" s="5">
        <v>495.81066658344781</v>
      </c>
      <c r="K364" s="5">
        <v>352.69882505305202</v>
      </c>
      <c r="L364" s="5">
        <v>261.01470166021721</v>
      </c>
      <c r="M364" s="5">
        <v>30.10379010111097</v>
      </c>
      <c r="N364" s="5">
        <v>135.38780738983897</v>
      </c>
      <c r="O364" s="5">
        <v>0.83183279241043562</v>
      </c>
      <c r="P364" s="5">
        <v>797.62072774934472</v>
      </c>
    </row>
    <row r="365" spans="1:16" x14ac:dyDescent="0.2">
      <c r="A365" s="3" t="s">
        <v>55</v>
      </c>
      <c r="B365" s="3" t="s">
        <v>520</v>
      </c>
      <c r="C365" s="5" t="s">
        <v>201</v>
      </c>
      <c r="D365" s="5" t="s">
        <v>684</v>
      </c>
      <c r="E365" s="14"/>
      <c r="F365" s="14">
        <v>6637</v>
      </c>
      <c r="G365" s="5">
        <v>9654.6731580533378</v>
      </c>
      <c r="H365" s="5">
        <v>8619.3694711465851</v>
      </c>
      <c r="I365" s="5">
        <v>550.12526593340363</v>
      </c>
      <c r="J365" s="5">
        <v>478.7632062678922</v>
      </c>
      <c r="K365" s="5">
        <v>340.5719798101552</v>
      </c>
      <c r="L365" s="5">
        <v>252.04023203254482</v>
      </c>
      <c r="M365" s="5">
        <v>29.068731354527646</v>
      </c>
      <c r="N365" s="5">
        <v>130.7327678167847</v>
      </c>
      <c r="O365" s="5">
        <v>0.8032318818743408</v>
      </c>
      <c r="P365" s="5">
        <v>770.19613078197995</v>
      </c>
    </row>
    <row r="366" spans="1:16" x14ac:dyDescent="0.2">
      <c r="A366" s="3" t="s">
        <v>55</v>
      </c>
      <c r="B366" s="3" t="s">
        <v>520</v>
      </c>
      <c r="C366" s="14" t="s">
        <v>200</v>
      </c>
      <c r="D366" s="2" t="s">
        <v>199</v>
      </c>
      <c r="E366" s="14"/>
      <c r="F366" s="2"/>
      <c r="G366" s="14">
        <v>76.555787374212542</v>
      </c>
      <c r="H366" s="14">
        <v>69.086624303394558</v>
      </c>
      <c r="I366" s="14">
        <v>4.3621645392366082</v>
      </c>
      <c r="J366" s="14">
        <v>3.8374191839021536</v>
      </c>
      <c r="K366" s="14">
        <v>2.7005322339899771</v>
      </c>
      <c r="L366" s="14">
        <v>2.0201719949541177</v>
      </c>
      <c r="M366" s="14">
        <v>0.23049766474580741</v>
      </c>
      <c r="N366" s="14">
        <v>1.0478592018285597</v>
      </c>
      <c r="O366" s="14">
        <v>6.3691487173408601E-3</v>
      </c>
      <c r="P366" s="14">
        <v>6.1733344771197673</v>
      </c>
    </row>
    <row r="367" spans="1:16" x14ac:dyDescent="0.2">
      <c r="A367" s="3" t="s">
        <v>55</v>
      </c>
      <c r="B367" s="3" t="s">
        <v>520</v>
      </c>
      <c r="C367" s="5"/>
      <c r="D367" s="5"/>
      <c r="E367" s="14"/>
      <c r="F367" s="2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x14ac:dyDescent="0.2">
      <c r="A368" s="9" t="s">
        <v>4</v>
      </c>
      <c r="B368" s="9" t="s">
        <v>697</v>
      </c>
      <c r="C368" s="10"/>
      <c r="D368" s="6" t="s">
        <v>379</v>
      </c>
      <c r="E368" s="15" t="s">
        <v>698</v>
      </c>
      <c r="F368" s="7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s="13" customFormat="1" x14ac:dyDescent="0.2">
      <c r="A369" s="3" t="s">
        <v>4</v>
      </c>
      <c r="B369" s="3" t="s">
        <v>697</v>
      </c>
      <c r="C369" s="11" t="s">
        <v>201</v>
      </c>
      <c r="D369" s="12" t="s">
        <v>202</v>
      </c>
      <c r="F369" s="12"/>
      <c r="G369" s="13">
        <v>262899762.12</v>
      </c>
      <c r="H369" s="13">
        <v>234327537.96000004</v>
      </c>
      <c r="I369" s="13">
        <v>1247590.9600000004</v>
      </c>
      <c r="J369" s="13">
        <v>975448.13999999955</v>
      </c>
      <c r="K369" s="13">
        <v>7641919.3599999975</v>
      </c>
      <c r="L369" s="13">
        <v>5218557.3599999985</v>
      </c>
      <c r="M369" s="13">
        <v>0</v>
      </c>
      <c r="N369" s="13">
        <v>1647292.13</v>
      </c>
      <c r="O369" s="13">
        <v>840959.47</v>
      </c>
      <c r="P369" s="13">
        <v>477256.25</v>
      </c>
    </row>
    <row r="370" spans="1:16" x14ac:dyDescent="0.2">
      <c r="A370" s="3" t="s">
        <v>4</v>
      </c>
      <c r="B370" s="3" t="s">
        <v>697</v>
      </c>
      <c r="C370" s="5" t="s">
        <v>201</v>
      </c>
      <c r="D370" s="5" t="s">
        <v>683</v>
      </c>
      <c r="E370" s="14"/>
      <c r="F370" s="14">
        <v>28111.1</v>
      </c>
      <c r="G370" s="5">
        <v>9352.1691474186355</v>
      </c>
      <c r="H370" s="5">
        <v>8335.7655146899288</v>
      </c>
      <c r="I370" s="5">
        <v>44.380723628744533</v>
      </c>
      <c r="J370" s="5">
        <v>34.699749920849754</v>
      </c>
      <c r="K370" s="5">
        <v>271.84704120436402</v>
      </c>
      <c r="L370" s="5">
        <v>185.64045377093029</v>
      </c>
      <c r="M370" s="5">
        <v>0</v>
      </c>
      <c r="N370" s="5">
        <v>58.599347944406304</v>
      </c>
      <c r="O370" s="5">
        <v>29.915566093109128</v>
      </c>
      <c r="P370" s="5">
        <v>16.977501769763546</v>
      </c>
    </row>
    <row r="371" spans="1:16" x14ac:dyDescent="0.2">
      <c r="A371" s="3" t="s">
        <v>4</v>
      </c>
      <c r="B371" s="3" t="s">
        <v>697</v>
      </c>
      <c r="C371" s="5" t="s">
        <v>201</v>
      </c>
      <c r="D371" s="5" t="s">
        <v>684</v>
      </c>
      <c r="E371" s="14"/>
      <c r="F371" s="14">
        <v>24767</v>
      </c>
      <c r="G371" s="5">
        <v>10614.9215536803</v>
      </c>
      <c r="H371" s="5">
        <v>9461.2806540961774</v>
      </c>
      <c r="I371" s="5">
        <v>50.373115839625328</v>
      </c>
      <c r="J371" s="5">
        <v>39.384993741672368</v>
      </c>
      <c r="K371" s="5">
        <v>308.55248354665474</v>
      </c>
      <c r="L371" s="5">
        <v>210.70607501917868</v>
      </c>
      <c r="M371" s="5">
        <v>0</v>
      </c>
      <c r="N371" s="5">
        <v>66.511573060927844</v>
      </c>
      <c r="O371" s="5">
        <v>33.954837889126658</v>
      </c>
      <c r="P371" s="5">
        <v>19.269844954980417</v>
      </c>
    </row>
    <row r="372" spans="1:16" x14ac:dyDescent="0.2">
      <c r="A372" s="3" t="s">
        <v>4</v>
      </c>
      <c r="B372" s="3" t="s">
        <v>697</v>
      </c>
      <c r="C372" s="14" t="s">
        <v>200</v>
      </c>
      <c r="D372" s="2" t="s">
        <v>199</v>
      </c>
      <c r="E372" s="14"/>
      <c r="F372" s="2"/>
      <c r="G372" s="14">
        <v>64.513756140083217</v>
      </c>
      <c r="H372" s="14">
        <v>76.198691020081029</v>
      </c>
      <c r="I372" s="14">
        <v>0.30615006383792143</v>
      </c>
      <c r="J372" s="14">
        <v>0.31719648519782828</v>
      </c>
      <c r="K372" s="14">
        <v>1.8752733667677792</v>
      </c>
      <c r="L372" s="14">
        <v>1.6969718681254118</v>
      </c>
      <c r="M372" s="14">
        <v>0</v>
      </c>
      <c r="N372" s="14">
        <v>0.53566689227583564</v>
      </c>
      <c r="O372" s="14">
        <v>0.20636555063336179</v>
      </c>
      <c r="P372" s="14">
        <v>0.15519431411155912</v>
      </c>
    </row>
    <row r="373" spans="1:16" x14ac:dyDescent="0.2">
      <c r="A373" s="3" t="s">
        <v>4</v>
      </c>
      <c r="B373" s="3" t="s">
        <v>697</v>
      </c>
      <c r="C373" s="5"/>
      <c r="D373" s="5"/>
      <c r="E373" s="14"/>
      <c r="F373" s="2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x14ac:dyDescent="0.2">
      <c r="A374" s="9" t="s">
        <v>20</v>
      </c>
      <c r="B374" s="9" t="s">
        <v>521</v>
      </c>
      <c r="C374" s="10"/>
      <c r="D374" s="6" t="s">
        <v>379</v>
      </c>
      <c r="E374" s="15" t="s">
        <v>380</v>
      </c>
      <c r="F374" s="7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s="13" customFormat="1" x14ac:dyDescent="0.2">
      <c r="A375" s="3" t="s">
        <v>20</v>
      </c>
      <c r="B375" s="3" t="s">
        <v>521</v>
      </c>
      <c r="C375" s="11" t="s">
        <v>201</v>
      </c>
      <c r="D375" s="12" t="s">
        <v>202</v>
      </c>
      <c r="F375" s="12"/>
      <c r="G375" s="13">
        <v>3077899.2199999997</v>
      </c>
      <c r="H375" s="13">
        <v>2564997.6900000018</v>
      </c>
      <c r="I375" s="13">
        <v>35430.699999999997</v>
      </c>
      <c r="J375" s="13">
        <v>18428.689999999999</v>
      </c>
      <c r="K375" s="13">
        <v>79168.850000000006</v>
      </c>
      <c r="L375" s="13">
        <v>84574.170000000013</v>
      </c>
      <c r="M375" s="13">
        <v>0</v>
      </c>
      <c r="N375" s="13">
        <v>0</v>
      </c>
      <c r="O375" s="13">
        <v>0</v>
      </c>
      <c r="P375" s="13">
        <v>0</v>
      </c>
    </row>
    <row r="376" spans="1:16" x14ac:dyDescent="0.2">
      <c r="A376" s="3" t="s">
        <v>20</v>
      </c>
      <c r="B376" s="3" t="s">
        <v>521</v>
      </c>
      <c r="C376" s="5" t="s">
        <v>201</v>
      </c>
      <c r="D376" s="5" t="s">
        <v>683</v>
      </c>
      <c r="E376" s="14"/>
      <c r="F376" s="14">
        <v>176.1</v>
      </c>
      <c r="G376" s="5">
        <v>17478.13299261783</v>
      </c>
      <c r="H376" s="5">
        <v>14565.57461669507</v>
      </c>
      <c r="I376" s="5">
        <v>201.19647927314026</v>
      </c>
      <c r="J376" s="5">
        <v>104.64900624645088</v>
      </c>
      <c r="K376" s="5">
        <v>449.56757524134019</v>
      </c>
      <c r="L376" s="5">
        <v>480.26218057921642</v>
      </c>
      <c r="M376" s="5">
        <v>0</v>
      </c>
      <c r="N376" s="5">
        <v>0</v>
      </c>
      <c r="O376" s="5">
        <v>0</v>
      </c>
      <c r="P376" s="5">
        <v>0</v>
      </c>
    </row>
    <row r="377" spans="1:16" x14ac:dyDescent="0.2">
      <c r="A377" s="3" t="s">
        <v>20</v>
      </c>
      <c r="B377" s="3" t="s">
        <v>521</v>
      </c>
      <c r="C377" s="5" t="s">
        <v>201</v>
      </c>
      <c r="D377" s="5" t="s">
        <v>684</v>
      </c>
      <c r="E377" s="14"/>
      <c r="F377" s="14">
        <v>137</v>
      </c>
      <c r="G377" s="5">
        <v>22466.417664233573</v>
      </c>
      <c r="H377" s="5">
        <v>18722.610875912422</v>
      </c>
      <c r="I377" s="5">
        <v>258.61824817518249</v>
      </c>
      <c r="J377" s="5">
        <v>134.51598540145986</v>
      </c>
      <c r="K377" s="5">
        <v>577.87481751824816</v>
      </c>
      <c r="L377" s="5">
        <v>617.32970802919715</v>
      </c>
      <c r="M377" s="5">
        <v>0</v>
      </c>
      <c r="N377" s="5">
        <v>0</v>
      </c>
      <c r="O377" s="5">
        <v>0</v>
      </c>
      <c r="P377" s="5">
        <v>0</v>
      </c>
    </row>
    <row r="378" spans="1:16" x14ac:dyDescent="0.2">
      <c r="A378" s="3" t="s">
        <v>20</v>
      </c>
      <c r="B378" s="3" t="s">
        <v>521</v>
      </c>
      <c r="C378" s="14" t="s">
        <v>200</v>
      </c>
      <c r="D378" s="2" t="s">
        <v>199</v>
      </c>
      <c r="E378" s="14"/>
      <c r="F378" s="2"/>
      <c r="G378" s="14">
        <v>95.250253121600466</v>
      </c>
      <c r="H378" s="14">
        <v>91.681022712487277</v>
      </c>
      <c r="I378" s="14">
        <v>1.0964566745221405</v>
      </c>
      <c r="J378" s="14">
        <v>0.65869889592430231</v>
      </c>
      <c r="K378" s="14">
        <v>2.44999997168394</v>
      </c>
      <c r="L378" s="14">
        <v>3.0229447889521319</v>
      </c>
      <c r="M378" s="14">
        <v>0</v>
      </c>
      <c r="N378" s="14">
        <v>0</v>
      </c>
      <c r="O378" s="14">
        <v>0</v>
      </c>
      <c r="P378" s="14">
        <v>0</v>
      </c>
    </row>
    <row r="379" spans="1:16" x14ac:dyDescent="0.2">
      <c r="A379" s="3" t="s">
        <v>20</v>
      </c>
      <c r="B379" s="3" t="s">
        <v>521</v>
      </c>
      <c r="C379" s="5"/>
      <c r="D379" s="5"/>
      <c r="E379" s="14"/>
      <c r="F379" s="2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x14ac:dyDescent="0.2">
      <c r="A380" s="9" t="s">
        <v>83</v>
      </c>
      <c r="B380" s="9" t="s">
        <v>522</v>
      </c>
      <c r="C380" s="10"/>
      <c r="D380" s="6" t="s">
        <v>379</v>
      </c>
      <c r="E380" s="15" t="s">
        <v>378</v>
      </c>
      <c r="F380" s="7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s="13" customFormat="1" x14ac:dyDescent="0.2">
      <c r="A381" s="3" t="s">
        <v>83</v>
      </c>
      <c r="B381" s="3" t="s">
        <v>522</v>
      </c>
      <c r="C381" s="11" t="s">
        <v>201</v>
      </c>
      <c r="D381" s="12" t="s">
        <v>202</v>
      </c>
      <c r="F381" s="12"/>
      <c r="G381" s="13">
        <v>4905875.9699999988</v>
      </c>
      <c r="H381" s="13">
        <v>5152198.9699999988</v>
      </c>
      <c r="I381" s="13">
        <v>113341.53</v>
      </c>
      <c r="J381" s="13">
        <v>154830.79999999999</v>
      </c>
      <c r="K381" s="13">
        <v>215496.62</v>
      </c>
      <c r="L381" s="13">
        <v>218780</v>
      </c>
      <c r="M381" s="13">
        <v>361132.33999999997</v>
      </c>
      <c r="N381" s="13">
        <v>543200.16</v>
      </c>
      <c r="O381" s="13">
        <v>173.39</v>
      </c>
      <c r="P381" s="13">
        <v>0</v>
      </c>
    </row>
    <row r="382" spans="1:16" x14ac:dyDescent="0.2">
      <c r="A382" s="3" t="s">
        <v>83</v>
      </c>
      <c r="B382" s="3" t="s">
        <v>522</v>
      </c>
      <c r="C382" s="5" t="s">
        <v>201</v>
      </c>
      <c r="D382" s="5" t="s">
        <v>683</v>
      </c>
      <c r="E382" s="14"/>
      <c r="F382" s="14">
        <v>298</v>
      </c>
      <c r="G382" s="5">
        <v>16462.671040268451</v>
      </c>
      <c r="H382" s="5">
        <v>17289.258288590601</v>
      </c>
      <c r="I382" s="5">
        <v>380.34070469798655</v>
      </c>
      <c r="J382" s="5">
        <v>519.5664429530201</v>
      </c>
      <c r="K382" s="5">
        <v>723.14302013422821</v>
      </c>
      <c r="L382" s="5">
        <v>734.16107382550331</v>
      </c>
      <c r="M382" s="5">
        <v>1211.8534899328859</v>
      </c>
      <c r="N382" s="5">
        <v>1822.8193288590605</v>
      </c>
      <c r="O382" s="5">
        <v>0.58184563758389252</v>
      </c>
      <c r="P382" s="5">
        <v>0</v>
      </c>
    </row>
    <row r="383" spans="1:16" x14ac:dyDescent="0.2">
      <c r="A383" s="3" t="s">
        <v>83</v>
      </c>
      <c r="B383" s="3" t="s">
        <v>522</v>
      </c>
      <c r="C383" s="5" t="s">
        <v>201</v>
      </c>
      <c r="D383" s="5" t="s">
        <v>684</v>
      </c>
      <c r="E383" s="14"/>
      <c r="F383" s="14">
        <v>313</v>
      </c>
      <c r="G383" s="5">
        <v>15673.725143769965</v>
      </c>
      <c r="H383" s="5">
        <v>16460.699584664533</v>
      </c>
      <c r="I383" s="5">
        <v>362.11351437699682</v>
      </c>
      <c r="J383" s="5">
        <v>494.66709265175717</v>
      </c>
      <c r="K383" s="5">
        <v>688.48760383386582</v>
      </c>
      <c r="L383" s="5">
        <v>698.9776357827476</v>
      </c>
      <c r="M383" s="5">
        <v>1153.7774440894568</v>
      </c>
      <c r="N383" s="5">
        <v>1735.4637699680511</v>
      </c>
      <c r="O383" s="5">
        <v>0.55396166134185298</v>
      </c>
      <c r="P383" s="5">
        <v>0</v>
      </c>
    </row>
    <row r="384" spans="1:16" x14ac:dyDescent="0.2">
      <c r="A384" s="3" t="s">
        <v>83</v>
      </c>
      <c r="B384" s="3" t="s">
        <v>522</v>
      </c>
      <c r="C384" s="14" t="s">
        <v>200</v>
      </c>
      <c r="D384" s="2" t="s">
        <v>199</v>
      </c>
      <c r="E384" s="14"/>
      <c r="F384" s="2"/>
      <c r="G384" s="14">
        <v>85.347039342735343</v>
      </c>
      <c r="H384" s="14">
        <v>82.722792802450869</v>
      </c>
      <c r="I384" s="14">
        <v>1.971791394488887</v>
      </c>
      <c r="J384" s="14">
        <v>2.4859358620301331</v>
      </c>
      <c r="K384" s="14">
        <v>3.748973397989614</v>
      </c>
      <c r="L384" s="14">
        <v>3.5126928743825685</v>
      </c>
      <c r="M384" s="14">
        <v>6.2825836238811563</v>
      </c>
      <c r="N384" s="14">
        <v>8.7215254200359755</v>
      </c>
      <c r="O384" s="14">
        <v>3.0164486917586878E-3</v>
      </c>
      <c r="P384" s="14">
        <v>0</v>
      </c>
    </row>
    <row r="385" spans="1:16" x14ac:dyDescent="0.2">
      <c r="A385" s="3" t="s">
        <v>83</v>
      </c>
      <c r="B385" s="3" t="s">
        <v>522</v>
      </c>
      <c r="C385" s="5"/>
      <c r="D385" s="5"/>
      <c r="E385" s="14"/>
      <c r="F385" s="2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x14ac:dyDescent="0.2">
      <c r="A386" s="9" t="s">
        <v>21</v>
      </c>
      <c r="B386" s="9" t="s">
        <v>523</v>
      </c>
      <c r="C386" s="10"/>
      <c r="D386" s="6" t="s">
        <v>376</v>
      </c>
      <c r="E386" s="15" t="s">
        <v>377</v>
      </c>
      <c r="F386" s="7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s="13" customFormat="1" x14ac:dyDescent="0.2">
      <c r="A387" s="3" t="s">
        <v>21</v>
      </c>
      <c r="B387" s="3" t="s">
        <v>523</v>
      </c>
      <c r="C387" s="11" t="s">
        <v>201</v>
      </c>
      <c r="D387" s="12" t="s">
        <v>202</v>
      </c>
      <c r="F387" s="12"/>
      <c r="G387" s="13">
        <v>37644031.379999995</v>
      </c>
      <c r="H387" s="13">
        <v>34140832.959999979</v>
      </c>
      <c r="I387" s="13">
        <v>117687.36</v>
      </c>
      <c r="J387" s="13">
        <v>696245.41999999958</v>
      </c>
      <c r="K387" s="13">
        <v>2422233.5799999996</v>
      </c>
      <c r="L387" s="13">
        <v>2055830.5700000005</v>
      </c>
      <c r="M387" s="13">
        <v>41766.49</v>
      </c>
      <c r="N387" s="13">
        <v>417194.51</v>
      </c>
      <c r="O387" s="13">
        <v>233025.59</v>
      </c>
      <c r="P387" s="13">
        <v>1150759.78</v>
      </c>
    </row>
    <row r="388" spans="1:16" x14ac:dyDescent="0.2">
      <c r="A388" s="3" t="s">
        <v>21</v>
      </c>
      <c r="B388" s="3" t="s">
        <v>523</v>
      </c>
      <c r="C388" s="5" t="s">
        <v>201</v>
      </c>
      <c r="D388" s="5" t="s">
        <v>683</v>
      </c>
      <c r="E388" s="14"/>
      <c r="F388" s="14">
        <v>3570.6</v>
      </c>
      <c r="G388" s="5">
        <v>10542.77471013275</v>
      </c>
      <c r="H388" s="5">
        <v>9561.6515319554073</v>
      </c>
      <c r="I388" s="5">
        <v>32.960107544950432</v>
      </c>
      <c r="J388" s="5">
        <v>194.99395619783778</v>
      </c>
      <c r="K388" s="5">
        <v>678.38278720663186</v>
      </c>
      <c r="L388" s="5">
        <v>575.76613734386399</v>
      </c>
      <c r="M388" s="5">
        <v>11.697330980787543</v>
      </c>
      <c r="N388" s="5">
        <v>116.84157004425028</v>
      </c>
      <c r="O388" s="5">
        <v>65.262306055004757</v>
      </c>
      <c r="P388" s="5">
        <v>322.2875091021117</v>
      </c>
    </row>
    <row r="389" spans="1:16" x14ac:dyDescent="0.2">
      <c r="A389" s="3" t="s">
        <v>21</v>
      </c>
      <c r="B389" s="3" t="s">
        <v>523</v>
      </c>
      <c r="C389" s="5" t="s">
        <v>201</v>
      </c>
      <c r="D389" s="5" t="s">
        <v>684</v>
      </c>
      <c r="E389" s="14"/>
      <c r="F389" s="14">
        <v>3325</v>
      </c>
      <c r="G389" s="5">
        <v>11321.513196992481</v>
      </c>
      <c r="H389" s="5">
        <v>10267.919687218038</v>
      </c>
      <c r="I389" s="5">
        <v>35.394694736842105</v>
      </c>
      <c r="J389" s="5">
        <v>209.39711879699234</v>
      </c>
      <c r="K389" s="5">
        <v>728.49130225563897</v>
      </c>
      <c r="L389" s="5">
        <v>618.29490827067684</v>
      </c>
      <c r="M389" s="5">
        <v>12.561350375939849</v>
      </c>
      <c r="N389" s="5">
        <v>125.47203308270677</v>
      </c>
      <c r="O389" s="5">
        <v>70.082884210526316</v>
      </c>
      <c r="P389" s="5">
        <v>346.09316691729322</v>
      </c>
    </row>
    <row r="390" spans="1:16" x14ac:dyDescent="0.2">
      <c r="A390" s="3" t="s">
        <v>21</v>
      </c>
      <c r="B390" s="3" t="s">
        <v>523</v>
      </c>
      <c r="C390" s="14" t="s">
        <v>200</v>
      </c>
      <c r="D390" s="2" t="s">
        <v>199</v>
      </c>
      <c r="E390" s="14"/>
      <c r="F390" s="2"/>
      <c r="G390" s="14">
        <v>68.711030798797694</v>
      </c>
      <c r="H390" s="14">
        <v>64.802507685923644</v>
      </c>
      <c r="I390" s="14">
        <v>0.21481280089160293</v>
      </c>
      <c r="J390" s="14">
        <v>1.3215392030329403</v>
      </c>
      <c r="K390" s="14">
        <v>4.421263079854068</v>
      </c>
      <c r="L390" s="14">
        <v>3.9021595187635962</v>
      </c>
      <c r="M390" s="14">
        <v>7.6235686655823739E-2</v>
      </c>
      <c r="N390" s="14">
        <v>0.79187436558666113</v>
      </c>
      <c r="O390" s="14">
        <v>0.4253377734645275</v>
      </c>
      <c r="P390" s="14">
        <v>2.1842501492412874</v>
      </c>
    </row>
    <row r="391" spans="1:16" x14ac:dyDescent="0.2">
      <c r="A391" s="3" t="s">
        <v>21</v>
      </c>
      <c r="B391" s="3" t="s">
        <v>523</v>
      </c>
      <c r="C391" s="5"/>
      <c r="D391" s="5"/>
      <c r="E391" s="14"/>
      <c r="F391" s="2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x14ac:dyDescent="0.2">
      <c r="A392" s="9" t="s">
        <v>110</v>
      </c>
      <c r="B392" s="9" t="s">
        <v>524</v>
      </c>
      <c r="C392" s="10"/>
      <c r="D392" s="6" t="s">
        <v>376</v>
      </c>
      <c r="E392" s="15" t="s">
        <v>699</v>
      </c>
      <c r="F392" s="7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s="13" customFormat="1" x14ac:dyDescent="0.2">
      <c r="A393" s="3" t="s">
        <v>110</v>
      </c>
      <c r="B393" s="3" t="s">
        <v>524</v>
      </c>
      <c r="C393" s="11" t="s">
        <v>201</v>
      </c>
      <c r="D393" s="12" t="s">
        <v>202</v>
      </c>
      <c r="F393" s="12"/>
      <c r="G393" s="13">
        <v>15788964.630000001</v>
      </c>
      <c r="H393" s="13">
        <v>13331139.659999998</v>
      </c>
      <c r="I393" s="13">
        <v>344529.62000000005</v>
      </c>
      <c r="J393" s="13">
        <v>421815.92000000004</v>
      </c>
      <c r="K393" s="13">
        <v>1177753.3999999999</v>
      </c>
      <c r="L393" s="13">
        <v>1008139.8500000001</v>
      </c>
      <c r="M393" s="13">
        <v>0</v>
      </c>
      <c r="N393" s="13">
        <v>0</v>
      </c>
      <c r="O393" s="13">
        <v>0.15</v>
      </c>
      <c r="P393" s="13">
        <v>83333.350000000006</v>
      </c>
    </row>
    <row r="394" spans="1:16" x14ac:dyDescent="0.2">
      <c r="A394" s="3" t="s">
        <v>110</v>
      </c>
      <c r="B394" s="3" t="s">
        <v>524</v>
      </c>
      <c r="C394" s="5" t="s">
        <v>201</v>
      </c>
      <c r="D394" s="5" t="s">
        <v>683</v>
      </c>
      <c r="E394" s="14"/>
      <c r="F394" s="14">
        <v>1383.1</v>
      </c>
      <c r="G394" s="5">
        <v>11415.634899862629</v>
      </c>
      <c r="H394" s="5">
        <v>9638.5942158918369</v>
      </c>
      <c r="I394" s="5">
        <v>249.09957342202304</v>
      </c>
      <c r="J394" s="5">
        <v>304.97861326006802</v>
      </c>
      <c r="K394" s="5">
        <v>851.53163184151538</v>
      </c>
      <c r="L394" s="5">
        <v>728.89874195647474</v>
      </c>
      <c r="M394" s="5">
        <v>0</v>
      </c>
      <c r="N394" s="5">
        <v>0</v>
      </c>
      <c r="O394" s="5">
        <v>1.0845202805292459E-4</v>
      </c>
      <c r="P394" s="5">
        <v>60.251138746294565</v>
      </c>
    </row>
    <row r="395" spans="1:16" x14ac:dyDescent="0.2">
      <c r="A395" s="3" t="s">
        <v>110</v>
      </c>
      <c r="B395" s="3" t="s">
        <v>524</v>
      </c>
      <c r="C395" s="5" t="s">
        <v>201</v>
      </c>
      <c r="D395" s="5" t="s">
        <v>684</v>
      </c>
      <c r="E395" s="14"/>
      <c r="F395" s="14">
        <v>1426</v>
      </c>
      <c r="G395" s="5">
        <v>11072.205210378683</v>
      </c>
      <c r="H395" s="5">
        <v>9348.6252875175305</v>
      </c>
      <c r="I395" s="5">
        <v>241.60562412342219</v>
      </c>
      <c r="J395" s="5">
        <v>295.80359046283314</v>
      </c>
      <c r="K395" s="5">
        <v>825.91402524544174</v>
      </c>
      <c r="L395" s="5">
        <v>706.97044179523152</v>
      </c>
      <c r="M395" s="5">
        <v>0</v>
      </c>
      <c r="N395" s="5">
        <v>0</v>
      </c>
      <c r="O395" s="5">
        <v>1.0518934081346423E-4</v>
      </c>
      <c r="P395" s="5">
        <v>58.438534361851339</v>
      </c>
    </row>
    <row r="396" spans="1:16" x14ac:dyDescent="0.2">
      <c r="A396" s="3" t="s">
        <v>110</v>
      </c>
      <c r="B396" s="3" t="s">
        <v>524</v>
      </c>
      <c r="C396" s="14" t="s">
        <v>200</v>
      </c>
      <c r="D396" s="2" t="s">
        <v>199</v>
      </c>
      <c r="E396" s="14"/>
      <c r="F396" s="2"/>
      <c r="G396" s="14">
        <v>78.469913854199675</v>
      </c>
      <c r="H396" s="14">
        <v>75.649139938951521</v>
      </c>
      <c r="I396" s="14">
        <v>1.7122851456802681</v>
      </c>
      <c r="J396" s="14">
        <v>2.3936446826300513</v>
      </c>
      <c r="K396" s="14">
        <v>5.853341875495147</v>
      </c>
      <c r="L396" s="14">
        <v>5.7208096633715426</v>
      </c>
      <c r="M396" s="14">
        <v>0</v>
      </c>
      <c r="N396" s="14">
        <v>0</v>
      </c>
      <c r="O396" s="14">
        <v>7.4548821622953674E-7</v>
      </c>
      <c r="P396" s="14">
        <v>0.47288502082436573</v>
      </c>
    </row>
    <row r="397" spans="1:16" x14ac:dyDescent="0.2">
      <c r="A397" s="3" t="s">
        <v>110</v>
      </c>
      <c r="B397" s="3" t="s">
        <v>524</v>
      </c>
      <c r="C397" s="5"/>
      <c r="D397" s="5"/>
      <c r="E397" s="14"/>
      <c r="F397" s="2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x14ac:dyDescent="0.2">
      <c r="A398" s="9" t="s">
        <v>141</v>
      </c>
      <c r="B398" s="9" t="s">
        <v>525</v>
      </c>
      <c r="C398" s="10"/>
      <c r="D398" s="6" t="s">
        <v>376</v>
      </c>
      <c r="E398" s="15" t="s">
        <v>375</v>
      </c>
      <c r="F398" s="7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s="13" customFormat="1" x14ac:dyDescent="0.2">
      <c r="A399" s="3" t="s">
        <v>141</v>
      </c>
      <c r="B399" s="3" t="s">
        <v>525</v>
      </c>
      <c r="C399" s="11" t="s">
        <v>201</v>
      </c>
      <c r="D399" s="12" t="s">
        <v>202</v>
      </c>
      <c r="F399" s="12"/>
      <c r="G399" s="13">
        <v>3953452.0000000005</v>
      </c>
      <c r="H399" s="13">
        <v>4015398.24</v>
      </c>
      <c r="I399" s="13">
        <v>72471</v>
      </c>
      <c r="J399" s="13">
        <v>79842</v>
      </c>
      <c r="K399" s="13">
        <v>166435.06</v>
      </c>
      <c r="L399" s="13">
        <v>193295.27000000002</v>
      </c>
      <c r="M399" s="13">
        <v>0</v>
      </c>
      <c r="N399" s="13">
        <v>0</v>
      </c>
      <c r="O399" s="13">
        <v>0</v>
      </c>
      <c r="P399" s="13">
        <v>0</v>
      </c>
    </row>
    <row r="400" spans="1:16" x14ac:dyDescent="0.2">
      <c r="A400" s="3" t="s">
        <v>141</v>
      </c>
      <c r="B400" s="3" t="s">
        <v>525</v>
      </c>
      <c r="C400" s="5" t="s">
        <v>201</v>
      </c>
      <c r="D400" s="5" t="s">
        <v>683</v>
      </c>
      <c r="E400" s="14"/>
      <c r="F400" s="14">
        <v>204.9</v>
      </c>
      <c r="G400" s="5">
        <v>19294.543679843828</v>
      </c>
      <c r="H400" s="5">
        <v>19596.867935578332</v>
      </c>
      <c r="I400" s="5">
        <v>353.68960468521232</v>
      </c>
      <c r="J400" s="5">
        <v>389.66325036603217</v>
      </c>
      <c r="K400" s="5">
        <v>812.27457296242062</v>
      </c>
      <c r="L400" s="5">
        <v>943.36393362615922</v>
      </c>
      <c r="M400" s="5">
        <v>0</v>
      </c>
      <c r="N400" s="5">
        <v>0</v>
      </c>
      <c r="O400" s="5">
        <v>0</v>
      </c>
      <c r="P400" s="5">
        <v>0</v>
      </c>
    </row>
    <row r="401" spans="1:16" x14ac:dyDescent="0.2">
      <c r="A401" s="3" t="s">
        <v>141</v>
      </c>
      <c r="B401" s="3" t="s">
        <v>525</v>
      </c>
      <c r="C401" s="5" t="s">
        <v>201</v>
      </c>
      <c r="D401" s="5" t="s">
        <v>684</v>
      </c>
      <c r="E401" s="14"/>
      <c r="F401" s="14">
        <v>208</v>
      </c>
      <c r="G401" s="5">
        <v>19006.980769230773</v>
      </c>
      <c r="H401" s="5">
        <v>19304.799230769233</v>
      </c>
      <c r="I401" s="5">
        <v>348.41826923076923</v>
      </c>
      <c r="J401" s="5">
        <v>383.85576923076923</v>
      </c>
      <c r="K401" s="5">
        <v>800.16855769230767</v>
      </c>
      <c r="L401" s="5">
        <v>929.30418269230779</v>
      </c>
      <c r="M401" s="5">
        <v>0</v>
      </c>
      <c r="N401" s="5">
        <v>0</v>
      </c>
      <c r="O401" s="5">
        <v>0</v>
      </c>
      <c r="P401" s="5">
        <v>0</v>
      </c>
    </row>
    <row r="402" spans="1:16" x14ac:dyDescent="0.2">
      <c r="A402" s="3" t="s">
        <v>141</v>
      </c>
      <c r="B402" s="3" t="s">
        <v>525</v>
      </c>
      <c r="C402" s="14" t="s">
        <v>200</v>
      </c>
      <c r="D402" s="2" t="s">
        <v>199</v>
      </c>
      <c r="E402" s="14"/>
      <c r="F402" s="2"/>
      <c r="G402" s="14">
        <v>94.30139180430595</v>
      </c>
      <c r="H402" s="14">
        <v>93.630989661550018</v>
      </c>
      <c r="I402" s="14">
        <v>1.728645286562188</v>
      </c>
      <c r="J402" s="14">
        <v>1.8617544337414156</v>
      </c>
      <c r="K402" s="14">
        <v>3.9699629091318585</v>
      </c>
      <c r="L402" s="14">
        <v>4.5072559047086003</v>
      </c>
      <c r="M402" s="14">
        <v>0</v>
      </c>
      <c r="N402" s="14">
        <v>0</v>
      </c>
      <c r="O402" s="14">
        <v>0</v>
      </c>
      <c r="P402" s="14">
        <v>0</v>
      </c>
    </row>
    <row r="403" spans="1:16" x14ac:dyDescent="0.2">
      <c r="A403" s="3" t="s">
        <v>141</v>
      </c>
      <c r="B403" s="3" t="s">
        <v>525</v>
      </c>
      <c r="C403" s="5"/>
      <c r="D403" s="5"/>
      <c r="E403" s="14"/>
      <c r="F403" s="2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x14ac:dyDescent="0.2">
      <c r="A404" s="9" t="s">
        <v>144</v>
      </c>
      <c r="B404" s="9" t="s">
        <v>526</v>
      </c>
      <c r="C404" s="10"/>
      <c r="D404" s="6" t="s">
        <v>372</v>
      </c>
      <c r="E404" s="15" t="s">
        <v>374</v>
      </c>
      <c r="F404" s="7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s="13" customFormat="1" x14ac:dyDescent="0.2">
      <c r="A405" s="3" t="s">
        <v>144</v>
      </c>
      <c r="B405" s="3" t="s">
        <v>526</v>
      </c>
      <c r="C405" s="11" t="s">
        <v>201</v>
      </c>
      <c r="D405" s="12" t="s">
        <v>202</v>
      </c>
      <c r="F405" s="12"/>
      <c r="G405" s="13">
        <v>80516442.109999985</v>
      </c>
      <c r="H405" s="13">
        <v>66751372.209999993</v>
      </c>
      <c r="I405" s="13">
        <v>2350066.7600000002</v>
      </c>
      <c r="J405" s="13">
        <v>2200039.7999999998</v>
      </c>
      <c r="K405" s="13">
        <v>2364117.14</v>
      </c>
      <c r="L405" s="13">
        <v>1967623.7300000007</v>
      </c>
      <c r="M405" s="13">
        <v>0</v>
      </c>
      <c r="N405" s="13">
        <v>1066389.58</v>
      </c>
      <c r="O405" s="13">
        <v>1361405.33</v>
      </c>
      <c r="P405" s="13">
        <v>3102766.6200000006</v>
      </c>
    </row>
    <row r="406" spans="1:16" x14ac:dyDescent="0.2">
      <c r="A406" s="3" t="s">
        <v>144</v>
      </c>
      <c r="B406" s="3" t="s">
        <v>526</v>
      </c>
      <c r="C406" s="5" t="s">
        <v>201</v>
      </c>
      <c r="D406" s="5" t="s">
        <v>683</v>
      </c>
      <c r="E406" s="14"/>
      <c r="F406" s="14">
        <v>5478.4</v>
      </c>
      <c r="G406" s="5">
        <v>14697.072522999413</v>
      </c>
      <c r="H406" s="5">
        <v>12184.46484557535</v>
      </c>
      <c r="I406" s="5">
        <v>428.96954585280383</v>
      </c>
      <c r="J406" s="5">
        <v>401.5843676985981</v>
      </c>
      <c r="K406" s="5">
        <v>431.53423262266358</v>
      </c>
      <c r="L406" s="5">
        <v>359.16028950058427</v>
      </c>
      <c r="M406" s="5">
        <v>0</v>
      </c>
      <c r="N406" s="5">
        <v>194.65347181658882</v>
      </c>
      <c r="O406" s="5">
        <v>248.50418552862152</v>
      </c>
      <c r="P406" s="5">
        <v>566.36364997079454</v>
      </c>
    </row>
    <row r="407" spans="1:16" x14ac:dyDescent="0.2">
      <c r="A407" s="3" t="s">
        <v>144</v>
      </c>
      <c r="B407" s="3" t="s">
        <v>526</v>
      </c>
      <c r="C407" s="5" t="s">
        <v>201</v>
      </c>
      <c r="D407" s="5" t="s">
        <v>684</v>
      </c>
      <c r="E407" s="14"/>
      <c r="F407" s="14">
        <v>5306</v>
      </c>
      <c r="G407" s="5">
        <v>15174.602734640028</v>
      </c>
      <c r="H407" s="5">
        <v>12580.356617037314</v>
      </c>
      <c r="I407" s="5">
        <v>442.9074180173389</v>
      </c>
      <c r="J407" s="5">
        <v>414.63245382585751</v>
      </c>
      <c r="K407" s="5">
        <v>445.55543535620058</v>
      </c>
      <c r="L407" s="5">
        <v>370.82995288352822</v>
      </c>
      <c r="M407" s="5">
        <v>0</v>
      </c>
      <c r="N407" s="5">
        <v>200.97805880135698</v>
      </c>
      <c r="O407" s="5">
        <v>256.57846400301548</v>
      </c>
      <c r="P407" s="5">
        <v>584.76566528458363</v>
      </c>
    </row>
    <row r="408" spans="1:16" x14ac:dyDescent="0.2">
      <c r="A408" s="3" t="s">
        <v>144</v>
      </c>
      <c r="B408" s="3" t="s">
        <v>526</v>
      </c>
      <c r="C408" s="14" t="s">
        <v>200</v>
      </c>
      <c r="D408" s="2" t="s">
        <v>199</v>
      </c>
      <c r="E408" s="14"/>
      <c r="F408" s="2"/>
      <c r="G408" s="14">
        <v>74.375905184810165</v>
      </c>
      <c r="H408" s="14">
        <v>68.33296057198524</v>
      </c>
      <c r="I408" s="14">
        <v>2.1708403642692211</v>
      </c>
      <c r="J408" s="14">
        <v>2.252166928302886</v>
      </c>
      <c r="K408" s="14">
        <v>2.1838192006820729</v>
      </c>
      <c r="L408" s="14">
        <v>2.0142440568802296</v>
      </c>
      <c r="M408" s="14">
        <v>0</v>
      </c>
      <c r="N408" s="14">
        <v>1.0916563167460902</v>
      </c>
      <c r="O408" s="14">
        <v>1.2575785900206764</v>
      </c>
      <c r="P408" s="14">
        <v>3.1762827053429343</v>
      </c>
    </row>
    <row r="409" spans="1:16" x14ac:dyDescent="0.2">
      <c r="A409" s="3" t="s">
        <v>144</v>
      </c>
      <c r="B409" s="3" t="s">
        <v>526</v>
      </c>
      <c r="C409" s="5"/>
      <c r="D409" s="5"/>
      <c r="E409" s="14"/>
      <c r="F409" s="2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x14ac:dyDescent="0.2">
      <c r="A410" s="9" t="s">
        <v>57</v>
      </c>
      <c r="B410" s="9" t="s">
        <v>527</v>
      </c>
      <c r="C410" s="10"/>
      <c r="D410" s="6" t="s">
        <v>372</v>
      </c>
      <c r="E410" s="15" t="s">
        <v>373</v>
      </c>
      <c r="F410" s="7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1:16" s="13" customFormat="1" x14ac:dyDescent="0.2">
      <c r="A411" s="3" t="s">
        <v>57</v>
      </c>
      <c r="B411" s="3" t="s">
        <v>527</v>
      </c>
      <c r="C411" s="11" t="s">
        <v>201</v>
      </c>
      <c r="D411" s="12" t="s">
        <v>202</v>
      </c>
      <c r="F411" s="12"/>
      <c r="G411" s="13">
        <v>58483539.840000004</v>
      </c>
      <c r="H411" s="13">
        <v>55296390.629999995</v>
      </c>
      <c r="I411" s="13">
        <v>746429.55999999982</v>
      </c>
      <c r="J411" s="13">
        <v>731279.99000000022</v>
      </c>
      <c r="K411" s="13">
        <v>1997493.7299999997</v>
      </c>
      <c r="L411" s="13">
        <v>1654661.0999999999</v>
      </c>
      <c r="M411" s="13">
        <v>0</v>
      </c>
      <c r="N411" s="13">
        <v>0</v>
      </c>
      <c r="O411" s="13">
        <v>1324980.98</v>
      </c>
      <c r="P411" s="13">
        <v>3568179.5199999996</v>
      </c>
    </row>
    <row r="412" spans="1:16" x14ac:dyDescent="0.2">
      <c r="A412" s="3" t="s">
        <v>57</v>
      </c>
      <c r="B412" s="3" t="s">
        <v>527</v>
      </c>
      <c r="C412" s="5" t="s">
        <v>201</v>
      </c>
      <c r="D412" s="5" t="s">
        <v>683</v>
      </c>
      <c r="E412" s="14"/>
      <c r="F412" s="14">
        <v>4697.6000000000004</v>
      </c>
      <c r="G412" s="5">
        <v>12449.663623978202</v>
      </c>
      <c r="H412" s="5">
        <v>11771.200321440734</v>
      </c>
      <c r="I412" s="5">
        <v>158.89593835149859</v>
      </c>
      <c r="J412" s="5">
        <v>155.67097879768397</v>
      </c>
      <c r="K412" s="5">
        <v>425.21579742847405</v>
      </c>
      <c r="L412" s="5">
        <v>352.23541808583099</v>
      </c>
      <c r="M412" s="5">
        <v>0</v>
      </c>
      <c r="N412" s="5">
        <v>0</v>
      </c>
      <c r="O412" s="5">
        <v>282.05487482970022</v>
      </c>
      <c r="P412" s="5">
        <v>759.57499999999982</v>
      </c>
    </row>
    <row r="413" spans="1:16" x14ac:dyDescent="0.2">
      <c r="A413" s="3" t="s">
        <v>57</v>
      </c>
      <c r="B413" s="3" t="s">
        <v>527</v>
      </c>
      <c r="C413" s="5" t="s">
        <v>201</v>
      </c>
      <c r="D413" s="5" t="s">
        <v>684</v>
      </c>
      <c r="E413" s="14"/>
      <c r="F413" s="14">
        <v>4614</v>
      </c>
      <c r="G413" s="5">
        <v>12675.236202860859</v>
      </c>
      <c r="H413" s="5">
        <v>11984.479980494147</v>
      </c>
      <c r="I413" s="5">
        <v>161.77493714781096</v>
      </c>
      <c r="J413" s="5">
        <v>158.49154529692245</v>
      </c>
      <c r="K413" s="5">
        <v>432.9201842219332</v>
      </c>
      <c r="L413" s="5">
        <v>358.6174902470741</v>
      </c>
      <c r="M413" s="5">
        <v>0</v>
      </c>
      <c r="N413" s="5">
        <v>0</v>
      </c>
      <c r="O413" s="5">
        <v>287.16536194191588</v>
      </c>
      <c r="P413" s="5">
        <v>773.33756393584736</v>
      </c>
    </row>
    <row r="414" spans="1:16" x14ac:dyDescent="0.2">
      <c r="A414" s="3" t="s">
        <v>57</v>
      </c>
      <c r="B414" s="3" t="s">
        <v>527</v>
      </c>
      <c r="C414" s="14" t="s">
        <v>200</v>
      </c>
      <c r="D414" s="2" t="s">
        <v>199</v>
      </c>
      <c r="E414" s="14"/>
      <c r="F414" s="2"/>
      <c r="G414" s="14">
        <v>80.799119236692064</v>
      </c>
      <c r="H414" s="14">
        <v>77.85030656678326</v>
      </c>
      <c r="I414" s="14">
        <v>1.0312448799308447</v>
      </c>
      <c r="J414" s="14">
        <v>1.0295495014961742</v>
      </c>
      <c r="K414" s="14">
        <v>2.7596779282916737</v>
      </c>
      <c r="L414" s="14">
        <v>2.3295530220239042</v>
      </c>
      <c r="M414" s="14">
        <v>0</v>
      </c>
      <c r="N414" s="14">
        <v>0</v>
      </c>
      <c r="O414" s="14">
        <v>1.830554314637209</v>
      </c>
      <c r="P414" s="14">
        <v>5.0235443281647241</v>
      </c>
    </row>
    <row r="415" spans="1:16" x14ac:dyDescent="0.2">
      <c r="A415" s="3" t="s">
        <v>57</v>
      </c>
      <c r="B415" s="3" t="s">
        <v>527</v>
      </c>
      <c r="C415" s="5"/>
      <c r="D415" s="5"/>
      <c r="E415" s="14"/>
      <c r="F415" s="2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x14ac:dyDescent="0.2">
      <c r="A416" s="9" t="s">
        <v>53</v>
      </c>
      <c r="B416" s="9" t="s">
        <v>528</v>
      </c>
      <c r="C416" s="10"/>
      <c r="D416" s="6" t="s">
        <v>372</v>
      </c>
      <c r="E416" s="15" t="s">
        <v>371</v>
      </c>
      <c r="F416" s="7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1:16" s="13" customFormat="1" x14ac:dyDescent="0.2">
      <c r="A417" s="3" t="s">
        <v>53</v>
      </c>
      <c r="B417" s="3" t="s">
        <v>528</v>
      </c>
      <c r="C417" s="11" t="s">
        <v>201</v>
      </c>
      <c r="D417" s="12" t="s">
        <v>202</v>
      </c>
      <c r="F417" s="12"/>
      <c r="G417" s="13">
        <v>16549103.26</v>
      </c>
      <c r="H417" s="13">
        <v>13499224.070000015</v>
      </c>
      <c r="I417" s="13">
        <v>163718.82</v>
      </c>
      <c r="J417" s="13">
        <v>179657.25999999998</v>
      </c>
      <c r="K417" s="13">
        <v>895947.86</v>
      </c>
      <c r="L417" s="13">
        <v>759068.96999999986</v>
      </c>
      <c r="M417" s="13">
        <v>0</v>
      </c>
      <c r="N417" s="13">
        <v>0</v>
      </c>
      <c r="O417" s="13">
        <v>0</v>
      </c>
      <c r="P417" s="13">
        <v>210637.57</v>
      </c>
    </row>
    <row r="418" spans="1:16" x14ac:dyDescent="0.2">
      <c r="A418" s="3" t="s">
        <v>53</v>
      </c>
      <c r="B418" s="3" t="s">
        <v>528</v>
      </c>
      <c r="C418" s="5" t="s">
        <v>201</v>
      </c>
      <c r="D418" s="5" t="s">
        <v>683</v>
      </c>
      <c r="E418" s="14"/>
      <c r="F418" s="14">
        <v>1204.0999999999999</v>
      </c>
      <c r="G418" s="5">
        <v>13743.960850427706</v>
      </c>
      <c r="H418" s="5">
        <v>11211.048974337693</v>
      </c>
      <c r="I418" s="5">
        <v>135.96779337264348</v>
      </c>
      <c r="J418" s="5">
        <v>149.20460094676523</v>
      </c>
      <c r="K418" s="5">
        <v>744.08094012125241</v>
      </c>
      <c r="L418" s="5">
        <v>630.40359604683988</v>
      </c>
      <c r="M418" s="5">
        <v>0</v>
      </c>
      <c r="N418" s="5">
        <v>0</v>
      </c>
      <c r="O418" s="5">
        <v>0</v>
      </c>
      <c r="P418" s="5">
        <v>174.93361847022675</v>
      </c>
    </row>
    <row r="419" spans="1:16" x14ac:dyDescent="0.2">
      <c r="A419" s="3" t="s">
        <v>53</v>
      </c>
      <c r="B419" s="3" t="s">
        <v>528</v>
      </c>
      <c r="C419" s="5" t="s">
        <v>201</v>
      </c>
      <c r="D419" s="5" t="s">
        <v>684</v>
      </c>
      <c r="E419" s="14"/>
      <c r="F419" s="14">
        <v>1225</v>
      </c>
      <c r="G419" s="5">
        <v>13509.472048979591</v>
      </c>
      <c r="H419" s="5">
        <v>11019.774751020421</v>
      </c>
      <c r="I419" s="5">
        <v>133.64801632653061</v>
      </c>
      <c r="J419" s="5">
        <v>146.65898775510203</v>
      </c>
      <c r="K419" s="5">
        <v>731.38600816326527</v>
      </c>
      <c r="L419" s="5">
        <v>619.64813877551012</v>
      </c>
      <c r="M419" s="5">
        <v>0</v>
      </c>
      <c r="N419" s="5">
        <v>0</v>
      </c>
      <c r="O419" s="5">
        <v>0</v>
      </c>
      <c r="P419" s="5">
        <v>171.94903673469389</v>
      </c>
    </row>
    <row r="420" spans="1:16" x14ac:dyDescent="0.2">
      <c r="A420" s="3" t="s">
        <v>53</v>
      </c>
      <c r="B420" s="3" t="s">
        <v>528</v>
      </c>
      <c r="C420" s="14" t="s">
        <v>200</v>
      </c>
      <c r="D420" s="2" t="s">
        <v>199</v>
      </c>
      <c r="E420" s="14"/>
      <c r="F420" s="2"/>
      <c r="G420" s="14">
        <v>66.355492822600397</v>
      </c>
      <c r="H420" s="14">
        <v>61.961523446039067</v>
      </c>
      <c r="I420" s="14">
        <v>0.65644904226880785</v>
      </c>
      <c r="J420" s="14">
        <v>0.8246279541710817</v>
      </c>
      <c r="K420" s="14">
        <v>3.5924038215019385</v>
      </c>
      <c r="L420" s="14">
        <v>3.4841313499151116</v>
      </c>
      <c r="M420" s="14">
        <v>0</v>
      </c>
      <c r="N420" s="14">
        <v>0</v>
      </c>
      <c r="O420" s="14">
        <v>0</v>
      </c>
      <c r="P420" s="14">
        <v>0.96682777206258208</v>
      </c>
    </row>
    <row r="421" spans="1:16" x14ac:dyDescent="0.2">
      <c r="A421" s="3" t="s">
        <v>53</v>
      </c>
      <c r="B421" s="3" t="s">
        <v>528</v>
      </c>
      <c r="C421" s="5"/>
      <c r="D421" s="5"/>
      <c r="E421" s="14"/>
      <c r="F421" s="2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x14ac:dyDescent="0.2">
      <c r="A422" s="9" t="s">
        <v>184</v>
      </c>
      <c r="B422" s="9" t="s">
        <v>529</v>
      </c>
      <c r="C422" s="10"/>
      <c r="D422" s="6" t="s">
        <v>370</v>
      </c>
      <c r="E422" s="15" t="s">
        <v>369</v>
      </c>
      <c r="F422" s="7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1:16" s="13" customFormat="1" x14ac:dyDescent="0.2">
      <c r="A423" s="3" t="s">
        <v>184</v>
      </c>
      <c r="B423" s="3" t="s">
        <v>529</v>
      </c>
      <c r="C423" s="11" t="s">
        <v>201</v>
      </c>
      <c r="D423" s="12" t="s">
        <v>202</v>
      </c>
      <c r="F423" s="12"/>
      <c r="G423" s="13">
        <v>8136361.3599999994</v>
      </c>
      <c r="H423" s="13">
        <v>6163303.1500000013</v>
      </c>
      <c r="I423" s="13">
        <v>85107.92</v>
      </c>
      <c r="J423" s="13">
        <v>104576.3</v>
      </c>
      <c r="K423" s="13">
        <v>221098.74</v>
      </c>
      <c r="L423" s="13">
        <v>282647.5</v>
      </c>
      <c r="M423" s="13">
        <v>0</v>
      </c>
      <c r="N423" s="13">
        <v>0</v>
      </c>
      <c r="O423" s="13">
        <v>148328.45000000001</v>
      </c>
      <c r="P423" s="13">
        <v>282350.45999999996</v>
      </c>
    </row>
    <row r="424" spans="1:16" x14ac:dyDescent="0.2">
      <c r="A424" s="3" t="s">
        <v>184</v>
      </c>
      <c r="B424" s="3" t="s">
        <v>529</v>
      </c>
      <c r="C424" s="5" t="s">
        <v>201</v>
      </c>
      <c r="D424" s="5" t="s">
        <v>683</v>
      </c>
      <c r="E424" s="14"/>
      <c r="F424" s="14">
        <v>439.1</v>
      </c>
      <c r="G424" s="5">
        <v>18529.631883397858</v>
      </c>
      <c r="H424" s="5">
        <v>14036.217604190391</v>
      </c>
      <c r="I424" s="5">
        <v>193.8235481667046</v>
      </c>
      <c r="J424" s="5">
        <v>238.16055568207696</v>
      </c>
      <c r="K424" s="5">
        <v>503.52707811432469</v>
      </c>
      <c r="L424" s="5">
        <v>643.69733545889312</v>
      </c>
      <c r="M424" s="5">
        <v>0</v>
      </c>
      <c r="N424" s="5">
        <v>0</v>
      </c>
      <c r="O424" s="5">
        <v>337.80107037121388</v>
      </c>
      <c r="P424" s="5">
        <v>643.0208608517421</v>
      </c>
    </row>
    <row r="425" spans="1:16" x14ac:dyDescent="0.2">
      <c r="A425" s="3" t="s">
        <v>184</v>
      </c>
      <c r="B425" s="3" t="s">
        <v>529</v>
      </c>
      <c r="C425" s="5" t="s">
        <v>201</v>
      </c>
      <c r="D425" s="5" t="s">
        <v>684</v>
      </c>
      <c r="E425" s="14"/>
      <c r="F425" s="14">
        <v>437</v>
      </c>
      <c r="G425" s="5">
        <v>18618.675881006864</v>
      </c>
      <c r="H425" s="5">
        <v>14103.668535469111</v>
      </c>
      <c r="I425" s="5">
        <v>194.75496567505721</v>
      </c>
      <c r="J425" s="5">
        <v>239.3050343249428</v>
      </c>
      <c r="K425" s="5">
        <v>505.94677345537758</v>
      </c>
      <c r="L425" s="5">
        <v>646.79061784897021</v>
      </c>
      <c r="M425" s="5">
        <v>0</v>
      </c>
      <c r="N425" s="5">
        <v>0</v>
      </c>
      <c r="O425" s="5">
        <v>339.42437070938217</v>
      </c>
      <c r="P425" s="5">
        <v>646.11089244851246</v>
      </c>
    </row>
    <row r="426" spans="1:16" x14ac:dyDescent="0.2">
      <c r="A426" s="3" t="s">
        <v>184</v>
      </c>
      <c r="B426" s="3" t="s">
        <v>529</v>
      </c>
      <c r="C426" s="14" t="s">
        <v>200</v>
      </c>
      <c r="D426" s="2" t="s">
        <v>199</v>
      </c>
      <c r="E426" s="14"/>
      <c r="F426" s="2"/>
      <c r="G426" s="14">
        <v>91.61504280566669</v>
      </c>
      <c r="H426" s="14">
        <v>84.861216066759354</v>
      </c>
      <c r="I426" s="14">
        <v>0.95831114043603105</v>
      </c>
      <c r="J426" s="14">
        <v>1.4398889319215533</v>
      </c>
      <c r="K426" s="14">
        <v>2.4895613202433982</v>
      </c>
      <c r="L426" s="14">
        <v>3.8917135802786795</v>
      </c>
      <c r="M426" s="14">
        <v>0</v>
      </c>
      <c r="N426" s="14">
        <v>0</v>
      </c>
      <c r="O426" s="14">
        <v>1.6701713081298291</v>
      </c>
      <c r="P426" s="14">
        <v>3.8876236994133393</v>
      </c>
    </row>
    <row r="427" spans="1:16" x14ac:dyDescent="0.2">
      <c r="A427" s="3" t="s">
        <v>184</v>
      </c>
      <c r="B427" s="3" t="s">
        <v>529</v>
      </c>
      <c r="C427" s="5"/>
      <c r="D427" s="5"/>
      <c r="E427" s="14"/>
      <c r="F427" s="2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x14ac:dyDescent="0.2">
      <c r="A428" s="9" t="s">
        <v>39</v>
      </c>
      <c r="B428" s="9" t="s">
        <v>530</v>
      </c>
      <c r="C428" s="10"/>
      <c r="D428" s="6" t="s">
        <v>367</v>
      </c>
      <c r="E428" s="15" t="s">
        <v>368</v>
      </c>
      <c r="F428" s="7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1:16" s="13" customFormat="1" x14ac:dyDescent="0.2">
      <c r="A429" s="3" t="s">
        <v>39</v>
      </c>
      <c r="B429" s="3" t="s">
        <v>530</v>
      </c>
      <c r="C429" s="11" t="s">
        <v>201</v>
      </c>
      <c r="D429" s="12" t="s">
        <v>202</v>
      </c>
      <c r="F429" s="12"/>
      <c r="G429" s="13">
        <v>7977624.8199999994</v>
      </c>
      <c r="H429" s="13">
        <v>6193811.400000006</v>
      </c>
      <c r="I429" s="13">
        <v>199343.05</v>
      </c>
      <c r="J429" s="13">
        <v>185774.79</v>
      </c>
      <c r="K429" s="13">
        <v>163165.01</v>
      </c>
      <c r="L429" s="13">
        <v>258348.57</v>
      </c>
      <c r="M429" s="13">
        <v>0</v>
      </c>
      <c r="N429" s="13">
        <v>0</v>
      </c>
      <c r="O429" s="13">
        <v>1927.99</v>
      </c>
      <c r="P429" s="13">
        <v>619631.33000000007</v>
      </c>
    </row>
    <row r="430" spans="1:16" x14ac:dyDescent="0.2">
      <c r="A430" s="3" t="s">
        <v>39</v>
      </c>
      <c r="B430" s="3" t="s">
        <v>530</v>
      </c>
      <c r="C430" s="5" t="s">
        <v>201</v>
      </c>
      <c r="D430" s="5" t="s">
        <v>683</v>
      </c>
      <c r="E430" s="14"/>
      <c r="F430" s="14">
        <v>421.8</v>
      </c>
      <c r="G430" s="5">
        <v>18913.287861545756</v>
      </c>
      <c r="H430" s="5">
        <v>14684.237553342829</v>
      </c>
      <c r="I430" s="5">
        <v>472.60087719298241</v>
      </c>
      <c r="J430" s="5">
        <v>440.43335704125178</v>
      </c>
      <c r="K430" s="5">
        <v>386.83027501185398</v>
      </c>
      <c r="L430" s="5">
        <v>612.49068278805123</v>
      </c>
      <c r="M430" s="5">
        <v>0</v>
      </c>
      <c r="N430" s="5">
        <v>0</v>
      </c>
      <c r="O430" s="5">
        <v>4.5708629682313893</v>
      </c>
      <c r="P430" s="5">
        <v>1469.0169037458513</v>
      </c>
    </row>
    <row r="431" spans="1:16" x14ac:dyDescent="0.2">
      <c r="A431" s="3" t="s">
        <v>39</v>
      </c>
      <c r="B431" s="3" t="s">
        <v>530</v>
      </c>
      <c r="C431" s="5" t="s">
        <v>201</v>
      </c>
      <c r="D431" s="5" t="s">
        <v>684</v>
      </c>
      <c r="E431" s="14"/>
      <c r="F431" s="14">
        <v>393</v>
      </c>
      <c r="G431" s="5">
        <v>20299.299796437659</v>
      </c>
      <c r="H431" s="5">
        <v>15760.334351145053</v>
      </c>
      <c r="I431" s="5">
        <v>507.23422391857503</v>
      </c>
      <c r="J431" s="5">
        <v>472.70938931297712</v>
      </c>
      <c r="K431" s="5">
        <v>415.17814249363869</v>
      </c>
      <c r="L431" s="5">
        <v>657.37549618320611</v>
      </c>
      <c r="M431" s="5">
        <v>0</v>
      </c>
      <c r="N431" s="5">
        <v>0</v>
      </c>
      <c r="O431" s="5">
        <v>4.9058269720101784</v>
      </c>
      <c r="P431" s="5">
        <v>1576.6700508905853</v>
      </c>
    </row>
    <row r="432" spans="1:16" x14ac:dyDescent="0.2">
      <c r="A432" s="3" t="s">
        <v>39</v>
      </c>
      <c r="B432" s="3" t="s">
        <v>530</v>
      </c>
      <c r="C432" s="14" t="s">
        <v>200</v>
      </c>
      <c r="D432" s="2" t="s">
        <v>199</v>
      </c>
      <c r="E432" s="14"/>
      <c r="F432" s="2"/>
      <c r="G432" s="14">
        <v>86.341766433057359</v>
      </c>
      <c r="H432" s="14">
        <v>74.279643042899437</v>
      </c>
      <c r="I432" s="14">
        <v>2.1574881561243027</v>
      </c>
      <c r="J432" s="14">
        <v>2.2279149616292142</v>
      </c>
      <c r="K432" s="14">
        <v>1.7659335330170955</v>
      </c>
      <c r="L432" s="14">
        <v>3.0982602344403807</v>
      </c>
      <c r="M432" s="14">
        <v>0</v>
      </c>
      <c r="N432" s="14">
        <v>0</v>
      </c>
      <c r="O432" s="14">
        <v>2.086661957929356E-2</v>
      </c>
      <c r="P432" s="14">
        <v>7.4309647223996826</v>
      </c>
    </row>
    <row r="433" spans="1:16" x14ac:dyDescent="0.2">
      <c r="A433" s="3" t="s">
        <v>39</v>
      </c>
      <c r="B433" s="3" t="s">
        <v>530</v>
      </c>
      <c r="C433" s="5"/>
      <c r="D433" s="5"/>
      <c r="E433" s="14"/>
      <c r="F433" s="2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x14ac:dyDescent="0.2">
      <c r="A434" s="9" t="s">
        <v>50</v>
      </c>
      <c r="B434" s="9" t="s">
        <v>531</v>
      </c>
      <c r="C434" s="10"/>
      <c r="D434" s="6" t="s">
        <v>367</v>
      </c>
      <c r="E434" s="15" t="s">
        <v>366</v>
      </c>
      <c r="F434" s="7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1:16" s="13" customFormat="1" x14ac:dyDescent="0.2">
      <c r="A435" s="3" t="s">
        <v>50</v>
      </c>
      <c r="B435" s="3" t="s">
        <v>531</v>
      </c>
      <c r="C435" s="11" t="s">
        <v>201</v>
      </c>
      <c r="D435" s="12" t="s">
        <v>202</v>
      </c>
      <c r="F435" s="12"/>
      <c r="G435" s="13">
        <v>17674190.460000001</v>
      </c>
      <c r="H435" s="13">
        <v>16898234.979999989</v>
      </c>
      <c r="I435" s="13">
        <v>433566.56999999995</v>
      </c>
      <c r="J435" s="13">
        <v>784517.9</v>
      </c>
      <c r="K435" s="13">
        <v>830057.51</v>
      </c>
      <c r="L435" s="13">
        <v>732571.43</v>
      </c>
      <c r="M435" s="13">
        <v>489</v>
      </c>
      <c r="N435" s="13">
        <v>302788.62</v>
      </c>
      <c r="O435" s="13">
        <v>115222.9</v>
      </c>
      <c r="P435" s="13">
        <v>856465.10999999987</v>
      </c>
    </row>
    <row r="436" spans="1:16" x14ac:dyDescent="0.2">
      <c r="A436" s="3" t="s">
        <v>50</v>
      </c>
      <c r="B436" s="3" t="s">
        <v>531</v>
      </c>
      <c r="C436" s="5" t="s">
        <v>201</v>
      </c>
      <c r="D436" s="5" t="s">
        <v>683</v>
      </c>
      <c r="E436" s="14"/>
      <c r="F436" s="14">
        <v>1297.0999999999999</v>
      </c>
      <c r="G436" s="5">
        <v>13625.927422712206</v>
      </c>
      <c r="H436" s="5">
        <v>13027.704093747583</v>
      </c>
      <c r="I436" s="5">
        <v>334.25839950659162</v>
      </c>
      <c r="J436" s="5">
        <v>604.82453164752144</v>
      </c>
      <c r="K436" s="5">
        <v>639.93332048415698</v>
      </c>
      <c r="L436" s="5">
        <v>564.77637036465967</v>
      </c>
      <c r="M436" s="5">
        <v>0.37699483463110017</v>
      </c>
      <c r="N436" s="5">
        <v>233.43506283247245</v>
      </c>
      <c r="O436" s="5">
        <v>88.831161822527179</v>
      </c>
      <c r="P436" s="5">
        <v>660.29227507516759</v>
      </c>
    </row>
    <row r="437" spans="1:16" x14ac:dyDescent="0.2">
      <c r="A437" s="3" t="s">
        <v>50</v>
      </c>
      <c r="B437" s="3" t="s">
        <v>531</v>
      </c>
      <c r="C437" s="5" t="s">
        <v>201</v>
      </c>
      <c r="D437" s="5" t="s">
        <v>684</v>
      </c>
      <c r="E437" s="14"/>
      <c r="F437" s="14">
        <v>1286</v>
      </c>
      <c r="G437" s="5">
        <v>13743.538460342146</v>
      </c>
      <c r="H437" s="5">
        <v>13140.151617418343</v>
      </c>
      <c r="I437" s="5">
        <v>337.14352255054428</v>
      </c>
      <c r="J437" s="5">
        <v>610.04502332814934</v>
      </c>
      <c r="K437" s="5">
        <v>645.45685069984449</v>
      </c>
      <c r="L437" s="5">
        <v>569.65118973561437</v>
      </c>
      <c r="M437" s="5">
        <v>0.38024883359253497</v>
      </c>
      <c r="N437" s="5">
        <v>235.44993779160185</v>
      </c>
      <c r="O437" s="5">
        <v>89.597900466562976</v>
      </c>
      <c r="P437" s="5">
        <v>665.99153188180389</v>
      </c>
    </row>
    <row r="438" spans="1:16" x14ac:dyDescent="0.2">
      <c r="A438" s="3" t="s">
        <v>50</v>
      </c>
      <c r="B438" s="3" t="s">
        <v>531</v>
      </c>
      <c r="C438" s="14" t="s">
        <v>200</v>
      </c>
      <c r="D438" s="2" t="s">
        <v>199</v>
      </c>
      <c r="E438" s="14"/>
      <c r="F438" s="2"/>
      <c r="G438" s="14">
        <v>13.165575068102232</v>
      </c>
      <c r="H438" s="14">
        <v>43.488352657917567</v>
      </c>
      <c r="I438" s="14">
        <v>0.32296546974941898</v>
      </c>
      <c r="J438" s="14">
        <v>2.0189914001094644</v>
      </c>
      <c r="K438" s="14">
        <v>0.61831315462394409</v>
      </c>
      <c r="L438" s="14">
        <v>1.8853048695713543</v>
      </c>
      <c r="M438" s="14">
        <v>3.6425805316924207E-4</v>
      </c>
      <c r="N438" s="14">
        <v>0.77923986161566572</v>
      </c>
      <c r="O438" s="14">
        <v>8.582999843458948E-2</v>
      </c>
      <c r="P438" s="14">
        <v>2.204150716744393</v>
      </c>
    </row>
    <row r="439" spans="1:16" x14ac:dyDescent="0.2">
      <c r="A439" s="3" t="s">
        <v>50</v>
      </c>
      <c r="B439" s="3" t="s">
        <v>531</v>
      </c>
      <c r="C439" s="5"/>
      <c r="D439" s="5"/>
      <c r="E439" s="14"/>
      <c r="F439" s="2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x14ac:dyDescent="0.2">
      <c r="A440" s="9" t="s">
        <v>17</v>
      </c>
      <c r="B440" s="9" t="s">
        <v>532</v>
      </c>
      <c r="C440" s="10"/>
      <c r="D440" s="6" t="s">
        <v>365</v>
      </c>
      <c r="E440" s="15" t="s">
        <v>364</v>
      </c>
      <c r="F440" s="7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1:16" s="13" customFormat="1" x14ac:dyDescent="0.2">
      <c r="A441" s="3" t="s">
        <v>17</v>
      </c>
      <c r="B441" s="3" t="s">
        <v>532</v>
      </c>
      <c r="C441" s="11" t="s">
        <v>201</v>
      </c>
      <c r="D441" s="12" t="s">
        <v>202</v>
      </c>
      <c r="F441" s="12"/>
      <c r="G441" s="13">
        <v>25156472.839999996</v>
      </c>
      <c r="H441" s="13">
        <v>23202379.77999999</v>
      </c>
      <c r="I441" s="13">
        <v>1438499.7100000004</v>
      </c>
      <c r="J441" s="13">
        <v>1219928.2099999997</v>
      </c>
      <c r="K441" s="13">
        <v>900728.34000000008</v>
      </c>
      <c r="L441" s="13">
        <v>970471.37000000011</v>
      </c>
      <c r="M441" s="13">
        <v>0</v>
      </c>
      <c r="N441" s="13">
        <v>0</v>
      </c>
      <c r="O441" s="13">
        <v>243463.26</v>
      </c>
      <c r="P441" s="13">
        <v>954641.23999999987</v>
      </c>
    </row>
    <row r="442" spans="1:16" x14ac:dyDescent="0.2">
      <c r="A442" s="3" t="s">
        <v>17</v>
      </c>
      <c r="B442" s="3" t="s">
        <v>532</v>
      </c>
      <c r="C442" s="5" t="s">
        <v>201</v>
      </c>
      <c r="D442" s="5" t="s">
        <v>683</v>
      </c>
      <c r="E442" s="14"/>
      <c r="F442" s="14">
        <v>2046.5</v>
      </c>
      <c r="G442" s="5">
        <v>12292.437253848031</v>
      </c>
      <c r="H442" s="5">
        <v>11337.590901539208</v>
      </c>
      <c r="I442" s="5">
        <v>702.90726117762051</v>
      </c>
      <c r="J442" s="5">
        <v>596.10467139017817</v>
      </c>
      <c r="K442" s="5">
        <v>440.13112142682633</v>
      </c>
      <c r="L442" s="5">
        <v>474.21029562667974</v>
      </c>
      <c r="M442" s="5">
        <v>0</v>
      </c>
      <c r="N442" s="5">
        <v>0</v>
      </c>
      <c r="O442" s="5">
        <v>118.96567798680675</v>
      </c>
      <c r="P442" s="5">
        <v>466.47507451746878</v>
      </c>
    </row>
    <row r="443" spans="1:16" x14ac:dyDescent="0.2">
      <c r="A443" s="3" t="s">
        <v>17</v>
      </c>
      <c r="B443" s="3" t="s">
        <v>532</v>
      </c>
      <c r="C443" s="5" t="s">
        <v>201</v>
      </c>
      <c r="D443" s="5" t="s">
        <v>684</v>
      </c>
      <c r="E443" s="14"/>
      <c r="F443" s="14">
        <v>2081</v>
      </c>
      <c r="G443" s="5">
        <v>12088.646246996634</v>
      </c>
      <c r="H443" s="5">
        <v>11149.629879865444</v>
      </c>
      <c r="I443" s="5">
        <v>691.25406535319576</v>
      </c>
      <c r="J443" s="5">
        <v>586.2221095627101</v>
      </c>
      <c r="K443" s="5">
        <v>432.83437770302743</v>
      </c>
      <c r="L443" s="5">
        <v>466.34856799615574</v>
      </c>
      <c r="M443" s="5">
        <v>0</v>
      </c>
      <c r="N443" s="5">
        <v>0</v>
      </c>
      <c r="O443" s="5">
        <v>116.9933974050937</v>
      </c>
      <c r="P443" s="5">
        <v>458.74158577606914</v>
      </c>
    </row>
    <row r="444" spans="1:16" x14ac:dyDescent="0.2">
      <c r="A444" s="3" t="s">
        <v>17</v>
      </c>
      <c r="B444" s="3" t="s">
        <v>532</v>
      </c>
      <c r="C444" s="14" t="s">
        <v>200</v>
      </c>
      <c r="D444" s="2" t="s">
        <v>199</v>
      </c>
      <c r="E444" s="14"/>
      <c r="F444" s="2"/>
      <c r="G444" s="14">
        <v>71.23258120081654</v>
      </c>
      <c r="H444" s="14">
        <v>67.045832896563937</v>
      </c>
      <c r="I444" s="14">
        <v>4.0732279144076582</v>
      </c>
      <c r="J444" s="14">
        <v>3.525116978904324</v>
      </c>
      <c r="K444" s="14">
        <v>2.550484920004656</v>
      </c>
      <c r="L444" s="14">
        <v>2.8042839536660455</v>
      </c>
      <c r="M444" s="14">
        <v>0</v>
      </c>
      <c r="N444" s="14">
        <v>0</v>
      </c>
      <c r="O444" s="14">
        <v>0.68938585101604866</v>
      </c>
      <c r="P444" s="14">
        <v>2.7585410488099775</v>
      </c>
    </row>
    <row r="445" spans="1:16" x14ac:dyDescent="0.2">
      <c r="A445" s="3" t="s">
        <v>17</v>
      </c>
      <c r="B445" s="3" t="s">
        <v>532</v>
      </c>
      <c r="C445" s="5"/>
      <c r="D445" s="5"/>
      <c r="E445" s="14"/>
      <c r="F445" s="2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x14ac:dyDescent="0.2">
      <c r="A446" s="9" t="s">
        <v>101</v>
      </c>
      <c r="B446" s="9" t="s">
        <v>533</v>
      </c>
      <c r="C446" s="10"/>
      <c r="D446" s="6" t="s">
        <v>363</v>
      </c>
      <c r="E446" s="15" t="s">
        <v>362</v>
      </c>
      <c r="F446" s="7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 s="13" customFormat="1" x14ac:dyDescent="0.2">
      <c r="A447" s="3" t="s">
        <v>101</v>
      </c>
      <c r="B447" s="3" t="s">
        <v>533</v>
      </c>
      <c r="C447" s="11" t="s">
        <v>201</v>
      </c>
      <c r="D447" s="12" t="s">
        <v>202</v>
      </c>
      <c r="F447" s="12"/>
      <c r="G447" s="13">
        <v>1931742.6099999999</v>
      </c>
      <c r="H447" s="13">
        <v>2281436.5199999996</v>
      </c>
      <c r="I447" s="13">
        <v>0</v>
      </c>
      <c r="J447" s="13">
        <v>0</v>
      </c>
      <c r="K447" s="13">
        <v>43894.7</v>
      </c>
      <c r="L447" s="13">
        <v>78435.06</v>
      </c>
      <c r="M447" s="13">
        <v>0</v>
      </c>
      <c r="N447" s="13">
        <v>0</v>
      </c>
      <c r="O447" s="13">
        <v>0</v>
      </c>
      <c r="P447" s="13">
        <v>0</v>
      </c>
    </row>
    <row r="448" spans="1:16" x14ac:dyDescent="0.2">
      <c r="A448" s="3" t="s">
        <v>101</v>
      </c>
      <c r="B448" s="3" t="s">
        <v>533</v>
      </c>
      <c r="C448" s="5" t="s">
        <v>201</v>
      </c>
      <c r="D448" s="5" t="s">
        <v>683</v>
      </c>
      <c r="E448" s="14"/>
      <c r="F448" s="14">
        <v>74.8</v>
      </c>
      <c r="G448" s="5">
        <v>25825.435962566844</v>
      </c>
      <c r="H448" s="5">
        <v>30500.488235294113</v>
      </c>
      <c r="I448" s="5">
        <v>0</v>
      </c>
      <c r="J448" s="5">
        <v>0</v>
      </c>
      <c r="K448" s="5">
        <v>586.8275401069518</v>
      </c>
      <c r="L448" s="5">
        <v>1048.5970588235293</v>
      </c>
      <c r="M448" s="5">
        <v>0</v>
      </c>
      <c r="N448" s="5">
        <v>0</v>
      </c>
      <c r="O448" s="5">
        <v>0</v>
      </c>
      <c r="P448" s="5">
        <v>0</v>
      </c>
    </row>
    <row r="449" spans="1:16" x14ac:dyDescent="0.2">
      <c r="A449" s="3" t="s">
        <v>101</v>
      </c>
      <c r="B449" s="3" t="s">
        <v>533</v>
      </c>
      <c r="C449" s="5" t="s">
        <v>201</v>
      </c>
      <c r="D449" s="5" t="s">
        <v>684</v>
      </c>
      <c r="E449" s="14"/>
      <c r="F449" s="14">
        <v>77</v>
      </c>
      <c r="G449" s="5">
        <v>25087.566363636361</v>
      </c>
      <c r="H449" s="5">
        <v>29629.045714285709</v>
      </c>
      <c r="I449" s="5">
        <v>0</v>
      </c>
      <c r="J449" s="5">
        <v>0</v>
      </c>
      <c r="K449" s="5">
        <v>570.06103896103889</v>
      </c>
      <c r="L449" s="5">
        <v>1018.6371428571429</v>
      </c>
      <c r="M449" s="5">
        <v>0</v>
      </c>
      <c r="N449" s="5">
        <v>0</v>
      </c>
      <c r="O449" s="5">
        <v>0</v>
      </c>
      <c r="P449" s="5">
        <v>0</v>
      </c>
    </row>
    <row r="450" spans="1:16" x14ac:dyDescent="0.2">
      <c r="A450" s="3" t="s">
        <v>101</v>
      </c>
      <c r="B450" s="3" t="s">
        <v>533</v>
      </c>
      <c r="C450" s="14" t="s">
        <v>200</v>
      </c>
      <c r="D450" s="2" t="s">
        <v>199</v>
      </c>
      <c r="E450" s="14"/>
      <c r="F450" s="2"/>
      <c r="G450" s="14">
        <v>83.435106916597491</v>
      </c>
      <c r="H450" s="14">
        <v>88.360249108551386</v>
      </c>
      <c r="I450" s="14">
        <v>0</v>
      </c>
      <c r="J450" s="14">
        <v>0</v>
      </c>
      <c r="K450" s="14">
        <v>1.8958835243438419</v>
      </c>
      <c r="L450" s="14">
        <v>3.0377971859783215</v>
      </c>
      <c r="M450" s="14">
        <v>0</v>
      </c>
      <c r="N450" s="14">
        <v>0</v>
      </c>
      <c r="O450" s="14">
        <v>0</v>
      </c>
      <c r="P450" s="14">
        <v>0</v>
      </c>
    </row>
    <row r="451" spans="1:16" x14ac:dyDescent="0.2">
      <c r="A451" s="3" t="s">
        <v>101</v>
      </c>
      <c r="B451" s="3" t="s">
        <v>533</v>
      </c>
      <c r="C451" s="5"/>
      <c r="D451" s="5"/>
      <c r="E451" s="14"/>
      <c r="F451" s="2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x14ac:dyDescent="0.2">
      <c r="A452" s="9" t="s">
        <v>32</v>
      </c>
      <c r="B452" s="9" t="s">
        <v>534</v>
      </c>
      <c r="C452" s="10"/>
      <c r="D452" s="6" t="s">
        <v>360</v>
      </c>
      <c r="E452" s="15" t="s">
        <v>361</v>
      </c>
      <c r="F452" s="7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1:16" s="13" customFormat="1" x14ac:dyDescent="0.2">
      <c r="A453" s="3" t="s">
        <v>32</v>
      </c>
      <c r="B453" s="3" t="s">
        <v>534</v>
      </c>
      <c r="C453" s="11" t="s">
        <v>201</v>
      </c>
      <c r="D453" s="12" t="s">
        <v>202</v>
      </c>
      <c r="F453" s="12"/>
      <c r="G453" s="13">
        <v>6727437.0999999996</v>
      </c>
      <c r="H453" s="13">
        <v>6787967.21</v>
      </c>
      <c r="I453" s="13">
        <v>119376.16</v>
      </c>
      <c r="J453" s="13">
        <v>210675.64</v>
      </c>
      <c r="K453" s="13">
        <v>349291.16999999993</v>
      </c>
      <c r="L453" s="13">
        <v>398198.8</v>
      </c>
      <c r="M453" s="13">
        <v>0</v>
      </c>
      <c r="N453" s="13">
        <v>0</v>
      </c>
      <c r="O453" s="13">
        <v>786.28</v>
      </c>
      <c r="P453" s="13">
        <v>57235.58</v>
      </c>
    </row>
    <row r="454" spans="1:16" x14ac:dyDescent="0.2">
      <c r="A454" s="3" t="s">
        <v>32</v>
      </c>
      <c r="B454" s="3" t="s">
        <v>534</v>
      </c>
      <c r="C454" s="5" t="s">
        <v>201</v>
      </c>
      <c r="D454" s="5" t="s">
        <v>683</v>
      </c>
      <c r="E454" s="14"/>
      <c r="F454" s="14">
        <v>520</v>
      </c>
      <c r="G454" s="5">
        <v>12937.379038461539</v>
      </c>
      <c r="H454" s="5">
        <v>13053.783096153846</v>
      </c>
      <c r="I454" s="5">
        <v>229.56953846153846</v>
      </c>
      <c r="J454" s="5">
        <v>405.14546153846157</v>
      </c>
      <c r="K454" s="5">
        <v>671.71378846153834</v>
      </c>
      <c r="L454" s="5">
        <v>765.76692307692304</v>
      </c>
      <c r="M454" s="5">
        <v>0</v>
      </c>
      <c r="N454" s="5">
        <v>0</v>
      </c>
      <c r="O454" s="5">
        <v>1.5120769230769231</v>
      </c>
      <c r="P454" s="5">
        <v>110.06842307692308</v>
      </c>
    </row>
    <row r="455" spans="1:16" x14ac:dyDescent="0.2">
      <c r="A455" s="3" t="s">
        <v>32</v>
      </c>
      <c r="B455" s="3" t="s">
        <v>534</v>
      </c>
      <c r="C455" s="5" t="s">
        <v>201</v>
      </c>
      <c r="D455" s="5" t="s">
        <v>684</v>
      </c>
      <c r="E455" s="14"/>
      <c r="F455" s="14">
        <v>512</v>
      </c>
      <c r="G455" s="5">
        <v>13139.525585937499</v>
      </c>
      <c r="H455" s="5">
        <v>13257.74845703125</v>
      </c>
      <c r="I455" s="5">
        <v>233.15656250000001</v>
      </c>
      <c r="J455" s="5">
        <v>411.47585937500003</v>
      </c>
      <c r="K455" s="5">
        <v>682.20931640624985</v>
      </c>
      <c r="L455" s="5">
        <v>777.73203124999998</v>
      </c>
      <c r="M455" s="5">
        <v>0</v>
      </c>
      <c r="N455" s="5">
        <v>0</v>
      </c>
      <c r="O455" s="5">
        <v>1.5357031249999999</v>
      </c>
      <c r="P455" s="5">
        <v>111.7882421875</v>
      </c>
    </row>
    <row r="456" spans="1:16" x14ac:dyDescent="0.2">
      <c r="A456" s="3" t="s">
        <v>32</v>
      </c>
      <c r="B456" s="3" t="s">
        <v>534</v>
      </c>
      <c r="C456" s="14" t="s">
        <v>200</v>
      </c>
      <c r="D456" s="2" t="s">
        <v>199</v>
      </c>
      <c r="E456" s="14"/>
      <c r="F456" s="2"/>
      <c r="G456" s="14">
        <v>22.139274027050316</v>
      </c>
      <c r="H456" s="14">
        <v>55.138790578690553</v>
      </c>
      <c r="I456" s="14">
        <v>0.39285414032886357</v>
      </c>
      <c r="J456" s="14">
        <v>1.7113223494772309</v>
      </c>
      <c r="K456" s="14">
        <v>1.149479781514273</v>
      </c>
      <c r="L456" s="14">
        <v>3.2345766505088767</v>
      </c>
      <c r="M456" s="14">
        <v>0</v>
      </c>
      <c r="N456" s="14">
        <v>0</v>
      </c>
      <c r="O456" s="14">
        <v>2.5875631571477824E-3</v>
      </c>
      <c r="P456" s="14">
        <v>0.46492573721049096</v>
      </c>
    </row>
    <row r="457" spans="1:16" x14ac:dyDescent="0.2">
      <c r="A457" s="3" t="s">
        <v>32</v>
      </c>
      <c r="B457" s="3" t="s">
        <v>534</v>
      </c>
      <c r="C457" s="5"/>
      <c r="D457" s="5"/>
      <c r="E457" s="14"/>
      <c r="F457" s="2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x14ac:dyDescent="0.2">
      <c r="A458" s="9" t="s">
        <v>35</v>
      </c>
      <c r="B458" s="9" t="s">
        <v>535</v>
      </c>
      <c r="C458" s="10"/>
      <c r="D458" s="6" t="s">
        <v>360</v>
      </c>
      <c r="E458" s="15" t="s">
        <v>359</v>
      </c>
      <c r="F458" s="7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1:16" s="13" customFormat="1" x14ac:dyDescent="0.2">
      <c r="A459" s="3" t="s">
        <v>35</v>
      </c>
      <c r="B459" s="3" t="s">
        <v>535</v>
      </c>
      <c r="C459" s="11" t="s">
        <v>201</v>
      </c>
      <c r="D459" s="12" t="s">
        <v>202</v>
      </c>
      <c r="F459" s="12"/>
      <c r="G459" s="13">
        <v>3207069.9899999998</v>
      </c>
      <c r="H459" s="13">
        <v>3528130.71</v>
      </c>
      <c r="I459" s="13">
        <v>106093</v>
      </c>
      <c r="J459" s="13">
        <v>107401.54999999999</v>
      </c>
      <c r="K459" s="13">
        <v>72659.600000000006</v>
      </c>
      <c r="L459" s="13">
        <v>135586.20000000001</v>
      </c>
      <c r="M459" s="13">
        <v>0</v>
      </c>
      <c r="N459" s="13">
        <v>0</v>
      </c>
      <c r="O459" s="13">
        <v>97435</v>
      </c>
      <c r="P459" s="13">
        <v>66670.009999999995</v>
      </c>
    </row>
    <row r="460" spans="1:16" x14ac:dyDescent="0.2">
      <c r="A460" s="3" t="s">
        <v>35</v>
      </c>
      <c r="B460" s="3" t="s">
        <v>535</v>
      </c>
      <c r="C460" s="5" t="s">
        <v>201</v>
      </c>
      <c r="D460" s="5" t="s">
        <v>683</v>
      </c>
      <c r="E460" s="14"/>
      <c r="F460" s="14">
        <v>210.7</v>
      </c>
      <c r="G460" s="5">
        <v>15221.025106786901</v>
      </c>
      <c r="H460" s="5">
        <v>16744.806407214048</v>
      </c>
      <c r="I460" s="5">
        <v>503.52634076886574</v>
      </c>
      <c r="J460" s="5">
        <v>509.7368296155671</v>
      </c>
      <c r="K460" s="5">
        <v>344.84859990507834</v>
      </c>
      <c r="L460" s="5">
        <v>643.50355956336034</v>
      </c>
      <c r="M460" s="5">
        <v>0</v>
      </c>
      <c r="N460" s="5">
        <v>0</v>
      </c>
      <c r="O460" s="5">
        <v>462.43474133839584</v>
      </c>
      <c r="P460" s="5">
        <v>316.42149976269576</v>
      </c>
    </row>
    <row r="461" spans="1:16" x14ac:dyDescent="0.2">
      <c r="A461" s="3" t="s">
        <v>35</v>
      </c>
      <c r="B461" s="3" t="s">
        <v>535</v>
      </c>
      <c r="C461" s="5" t="s">
        <v>201</v>
      </c>
      <c r="D461" s="5" t="s">
        <v>684</v>
      </c>
      <c r="E461" s="14"/>
      <c r="F461" s="14">
        <v>207</v>
      </c>
      <c r="G461" s="5">
        <v>15493.091739130434</v>
      </c>
      <c r="H461" s="5">
        <v>17044.109710144927</v>
      </c>
      <c r="I461" s="5">
        <v>512.52657004830917</v>
      </c>
      <c r="J461" s="5">
        <v>518.84806763285019</v>
      </c>
      <c r="K461" s="5">
        <v>351.01256038647347</v>
      </c>
      <c r="L461" s="5">
        <v>655.00579710144928</v>
      </c>
      <c r="M461" s="5">
        <v>0</v>
      </c>
      <c r="N461" s="5">
        <v>0</v>
      </c>
      <c r="O461" s="5">
        <v>470.70048309178742</v>
      </c>
      <c r="P461" s="5">
        <v>322.07734299516903</v>
      </c>
    </row>
    <row r="462" spans="1:16" x14ac:dyDescent="0.2">
      <c r="A462" s="3" t="s">
        <v>35</v>
      </c>
      <c r="B462" s="3" t="s">
        <v>535</v>
      </c>
      <c r="C462" s="14" t="s">
        <v>200</v>
      </c>
      <c r="D462" s="2" t="s">
        <v>199</v>
      </c>
      <c r="E462" s="14"/>
      <c r="F462" s="2"/>
      <c r="G462" s="14">
        <v>23.063622609061909</v>
      </c>
      <c r="H462" s="14">
        <v>22.150184019711197</v>
      </c>
      <c r="I462" s="14">
        <v>0.76296710738863716</v>
      </c>
      <c r="J462" s="14">
        <v>0.67428456937816028</v>
      </c>
      <c r="K462" s="14">
        <v>0.52253103254706168</v>
      </c>
      <c r="L462" s="14">
        <v>0.85123243082265687</v>
      </c>
      <c r="M462" s="14">
        <v>0</v>
      </c>
      <c r="N462" s="14">
        <v>0</v>
      </c>
      <c r="O462" s="14">
        <v>0.70070315768629277</v>
      </c>
      <c r="P462" s="14">
        <v>0.41856527194707743</v>
      </c>
    </row>
    <row r="463" spans="1:16" x14ac:dyDescent="0.2">
      <c r="A463" s="3" t="s">
        <v>35</v>
      </c>
      <c r="B463" s="3" t="s">
        <v>535</v>
      </c>
      <c r="C463" s="5"/>
      <c r="D463" s="5"/>
      <c r="E463" s="14"/>
      <c r="F463" s="2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x14ac:dyDescent="0.2">
      <c r="A464" s="9" t="s">
        <v>43</v>
      </c>
      <c r="B464" s="9" t="s">
        <v>536</v>
      </c>
      <c r="C464" s="10"/>
      <c r="D464" s="6" t="s">
        <v>358</v>
      </c>
      <c r="E464" s="15" t="s">
        <v>357</v>
      </c>
      <c r="F464" s="7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1:16" s="13" customFormat="1" x14ac:dyDescent="0.2">
      <c r="A465" s="3" t="s">
        <v>43</v>
      </c>
      <c r="B465" s="3" t="s">
        <v>536</v>
      </c>
      <c r="C465" s="11" t="s">
        <v>201</v>
      </c>
      <c r="D465" s="12" t="s">
        <v>202</v>
      </c>
      <c r="F465" s="12"/>
      <c r="G465" s="13">
        <v>3646136.1</v>
      </c>
      <c r="H465" s="13">
        <v>2966013.86</v>
      </c>
      <c r="I465" s="13">
        <v>68657.27</v>
      </c>
      <c r="J465" s="13">
        <v>74539.740000000005</v>
      </c>
      <c r="K465" s="13">
        <v>105247.09999999999</v>
      </c>
      <c r="L465" s="13">
        <v>189375.93000000002</v>
      </c>
      <c r="M465" s="13">
        <v>0</v>
      </c>
      <c r="N465" s="13">
        <v>0</v>
      </c>
      <c r="O465" s="13">
        <v>635859.75</v>
      </c>
      <c r="P465" s="13">
        <v>1160460.2</v>
      </c>
    </row>
    <row r="466" spans="1:16" x14ac:dyDescent="0.2">
      <c r="A466" s="3" t="s">
        <v>43</v>
      </c>
      <c r="B466" s="3" t="s">
        <v>536</v>
      </c>
      <c r="C466" s="5" t="s">
        <v>201</v>
      </c>
      <c r="D466" s="5" t="s">
        <v>683</v>
      </c>
      <c r="E466" s="14"/>
      <c r="F466" s="14">
        <v>161.6</v>
      </c>
      <c r="G466" s="5">
        <v>22562.723391089112</v>
      </c>
      <c r="H466" s="5">
        <v>18354.046163366336</v>
      </c>
      <c r="I466" s="5">
        <v>424.859344059406</v>
      </c>
      <c r="J466" s="5">
        <v>461.26076732673272</v>
      </c>
      <c r="K466" s="5">
        <v>651.28155940594058</v>
      </c>
      <c r="L466" s="5">
        <v>1171.8807549504952</v>
      </c>
      <c r="M466" s="5">
        <v>0</v>
      </c>
      <c r="N466" s="5">
        <v>0</v>
      </c>
      <c r="O466" s="5">
        <v>3934.7756806930693</v>
      </c>
      <c r="P466" s="5">
        <v>7181.0655940594061</v>
      </c>
    </row>
    <row r="467" spans="1:16" x14ac:dyDescent="0.2">
      <c r="A467" s="3" t="s">
        <v>43</v>
      </c>
      <c r="B467" s="3" t="s">
        <v>536</v>
      </c>
      <c r="C467" s="5" t="s">
        <v>201</v>
      </c>
      <c r="D467" s="5" t="s">
        <v>684</v>
      </c>
      <c r="E467" s="14"/>
      <c r="F467" s="14">
        <v>173</v>
      </c>
      <c r="G467" s="5">
        <v>21075.931213872835</v>
      </c>
      <c r="H467" s="5">
        <v>17144.588786127166</v>
      </c>
      <c r="I467" s="5">
        <v>396.86283236994223</v>
      </c>
      <c r="J467" s="5">
        <v>430.86554913294799</v>
      </c>
      <c r="K467" s="5">
        <v>608.36473988439298</v>
      </c>
      <c r="L467" s="5">
        <v>1094.6585549132949</v>
      </c>
      <c r="M467" s="5">
        <v>0</v>
      </c>
      <c r="N467" s="5">
        <v>0</v>
      </c>
      <c r="O467" s="5">
        <v>3675.4898843930637</v>
      </c>
      <c r="P467" s="5">
        <v>6707.8624277456647</v>
      </c>
    </row>
    <row r="468" spans="1:16" x14ac:dyDescent="0.2">
      <c r="A468" s="3" t="s">
        <v>43</v>
      </c>
      <c r="B468" s="3" t="s">
        <v>536</v>
      </c>
      <c r="C468" s="14" t="s">
        <v>200</v>
      </c>
      <c r="D468" s="2" t="s">
        <v>199</v>
      </c>
      <c r="E468" s="14"/>
      <c r="F468" s="2"/>
      <c r="G468" s="14">
        <v>81.187271020946213</v>
      </c>
      <c r="H468" s="14">
        <v>66.661394762386095</v>
      </c>
      <c r="I468" s="14">
        <v>1.5287680531311709</v>
      </c>
      <c r="J468" s="14">
        <v>1.6752865185955745</v>
      </c>
      <c r="K468" s="14">
        <v>2.343501338819642</v>
      </c>
      <c r="L468" s="14">
        <v>4.25623892001098</v>
      </c>
      <c r="M468" s="14">
        <v>0</v>
      </c>
      <c r="N468" s="14">
        <v>0</v>
      </c>
      <c r="O468" s="14">
        <v>14.158472541538181</v>
      </c>
      <c r="P468" s="14">
        <v>26.081434258111504</v>
      </c>
    </row>
    <row r="469" spans="1:16" x14ac:dyDescent="0.2">
      <c r="A469" s="3" t="s">
        <v>43</v>
      </c>
      <c r="B469" s="3" t="s">
        <v>536</v>
      </c>
      <c r="C469" s="5"/>
      <c r="D469" s="5"/>
      <c r="E469" s="14"/>
      <c r="F469" s="2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x14ac:dyDescent="0.2">
      <c r="A470" s="9" t="s">
        <v>164</v>
      </c>
      <c r="B470" s="9" t="s">
        <v>537</v>
      </c>
      <c r="C470" s="10"/>
      <c r="D470" s="6" t="s">
        <v>356</v>
      </c>
      <c r="E470" s="15" t="s">
        <v>355</v>
      </c>
      <c r="F470" s="7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s="13" customFormat="1" x14ac:dyDescent="0.2">
      <c r="A471" s="3" t="s">
        <v>164</v>
      </c>
      <c r="B471" s="3" t="s">
        <v>537</v>
      </c>
      <c r="C471" s="11" t="s">
        <v>201</v>
      </c>
      <c r="D471" s="12" t="s">
        <v>202</v>
      </c>
      <c r="F471" s="12"/>
      <c r="G471" s="13">
        <v>952055976.59000003</v>
      </c>
      <c r="H471" s="13">
        <v>865072065.86000681</v>
      </c>
      <c r="I471" s="13">
        <v>19774239.690000013</v>
      </c>
      <c r="J471" s="13">
        <v>19682269.199999955</v>
      </c>
      <c r="K471" s="13">
        <v>35278514.880000018</v>
      </c>
      <c r="L471" s="13">
        <v>27581967.140000001</v>
      </c>
      <c r="M471" s="13">
        <v>0</v>
      </c>
      <c r="N471" s="13">
        <v>0</v>
      </c>
      <c r="O471" s="13">
        <v>19245186.16</v>
      </c>
      <c r="P471" s="13">
        <v>6862543.1600000001</v>
      </c>
    </row>
    <row r="472" spans="1:16" x14ac:dyDescent="0.2">
      <c r="A472" s="3" t="s">
        <v>164</v>
      </c>
      <c r="B472" s="3" t="s">
        <v>537</v>
      </c>
      <c r="C472" s="5" t="s">
        <v>201</v>
      </c>
      <c r="D472" s="5" t="s">
        <v>683</v>
      </c>
      <c r="E472" s="14"/>
      <c r="F472" s="14">
        <v>80775.08</v>
      </c>
      <c r="G472" s="5">
        <v>11786.506142612301</v>
      </c>
      <c r="H472" s="5">
        <v>10709.640471541554</v>
      </c>
      <c r="I472" s="5">
        <v>244.80619134020063</v>
      </c>
      <c r="J472" s="5">
        <v>243.66759153937025</v>
      </c>
      <c r="K472" s="5">
        <v>436.74998378212706</v>
      </c>
      <c r="L472" s="5">
        <v>341.46629306959522</v>
      </c>
      <c r="M472" s="5">
        <v>0</v>
      </c>
      <c r="N472" s="5">
        <v>0</v>
      </c>
      <c r="O472" s="5">
        <v>238.25647910221815</v>
      </c>
      <c r="P472" s="5">
        <v>84.958667450406736</v>
      </c>
    </row>
    <row r="473" spans="1:16" x14ac:dyDescent="0.2">
      <c r="A473" s="3" t="s">
        <v>164</v>
      </c>
      <c r="B473" s="3" t="s">
        <v>537</v>
      </c>
      <c r="C473" s="5" t="s">
        <v>201</v>
      </c>
      <c r="D473" s="5" t="s">
        <v>684</v>
      </c>
      <c r="E473" s="14"/>
      <c r="F473" s="14">
        <v>78473</v>
      </c>
      <c r="G473" s="5">
        <v>12132.274496833306</v>
      </c>
      <c r="H473" s="5">
        <v>11023.817948339007</v>
      </c>
      <c r="I473" s="5">
        <v>251.98781351547683</v>
      </c>
      <c r="J473" s="5">
        <v>250.8158118078824</v>
      </c>
      <c r="K473" s="5">
        <v>449.56245944464996</v>
      </c>
      <c r="L473" s="5">
        <v>351.48353115084171</v>
      </c>
      <c r="M473" s="5">
        <v>0</v>
      </c>
      <c r="N473" s="5">
        <v>0</v>
      </c>
      <c r="O473" s="5">
        <v>245.24595924712958</v>
      </c>
      <c r="P473" s="5">
        <v>87.451010666088976</v>
      </c>
    </row>
    <row r="474" spans="1:16" x14ac:dyDescent="0.2">
      <c r="A474" s="3" t="s">
        <v>164</v>
      </c>
      <c r="B474" s="3" t="s">
        <v>537</v>
      </c>
      <c r="C474" s="14" t="s">
        <v>200</v>
      </c>
      <c r="D474" s="2" t="s">
        <v>199</v>
      </c>
      <c r="E474" s="14"/>
      <c r="F474" s="2"/>
      <c r="G474" s="14">
        <v>80.54029115596424</v>
      </c>
      <c r="H474" s="14">
        <v>65.470184096842445</v>
      </c>
      <c r="I474" s="14">
        <v>1.6728249821242218</v>
      </c>
      <c r="J474" s="14">
        <v>1.489588947351516</v>
      </c>
      <c r="K474" s="14">
        <v>2.9844273129423704</v>
      </c>
      <c r="L474" s="14">
        <v>2.0874520605559441</v>
      </c>
      <c r="M474" s="14">
        <v>0</v>
      </c>
      <c r="N474" s="14">
        <v>0</v>
      </c>
      <c r="O474" s="14">
        <v>1.6280690786993943</v>
      </c>
      <c r="P474" s="14">
        <v>0.51936940491895978</v>
      </c>
    </row>
    <row r="475" spans="1:16" x14ac:dyDescent="0.2">
      <c r="A475" s="3" t="s">
        <v>164</v>
      </c>
      <c r="B475" s="3" t="s">
        <v>537</v>
      </c>
      <c r="C475" s="5"/>
      <c r="D475" s="5"/>
      <c r="E475" s="14"/>
      <c r="F475" s="2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x14ac:dyDescent="0.2">
      <c r="A476" s="9" t="s">
        <v>181</v>
      </c>
      <c r="B476" s="9" t="s">
        <v>538</v>
      </c>
      <c r="C476" s="10"/>
      <c r="D476" s="6" t="s">
        <v>353</v>
      </c>
      <c r="E476" s="15" t="s">
        <v>354</v>
      </c>
      <c r="F476" s="7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1:16" s="13" customFormat="1" x14ac:dyDescent="0.2">
      <c r="A477" s="3" t="s">
        <v>181</v>
      </c>
      <c r="B477" s="3" t="s">
        <v>538</v>
      </c>
      <c r="C477" s="11" t="s">
        <v>201</v>
      </c>
      <c r="D477" s="12" t="s">
        <v>202</v>
      </c>
      <c r="F477" s="12"/>
      <c r="G477" s="13">
        <v>3008575.4000000004</v>
      </c>
      <c r="H477" s="13">
        <v>2505174.3100000005</v>
      </c>
      <c r="I477" s="13">
        <v>134061.68000000002</v>
      </c>
      <c r="J477" s="13">
        <v>148575.4</v>
      </c>
      <c r="K477" s="13">
        <v>130371.07</v>
      </c>
      <c r="L477" s="13">
        <v>148847.63999999998</v>
      </c>
      <c r="M477" s="13">
        <v>0</v>
      </c>
      <c r="N477" s="13">
        <v>0</v>
      </c>
      <c r="O477" s="13">
        <v>94.75</v>
      </c>
      <c r="P477" s="13">
        <v>140155.14000000001</v>
      </c>
    </row>
    <row r="478" spans="1:16" x14ac:dyDescent="0.2">
      <c r="A478" s="3" t="s">
        <v>181</v>
      </c>
      <c r="B478" s="3" t="s">
        <v>538</v>
      </c>
      <c r="C478" s="5" t="s">
        <v>201</v>
      </c>
      <c r="D478" s="5" t="s">
        <v>683</v>
      </c>
      <c r="E478" s="14"/>
      <c r="F478" s="14">
        <v>192</v>
      </c>
      <c r="G478" s="5">
        <v>15669.663541666669</v>
      </c>
      <c r="H478" s="5">
        <v>13047.782864583336</v>
      </c>
      <c r="I478" s="5">
        <v>698.23791666666682</v>
      </c>
      <c r="J478" s="5">
        <v>773.8302083333333</v>
      </c>
      <c r="K478" s="5">
        <v>679.01598958333341</v>
      </c>
      <c r="L478" s="5">
        <v>775.24812499999996</v>
      </c>
      <c r="M478" s="5">
        <v>0</v>
      </c>
      <c r="N478" s="5">
        <v>0</v>
      </c>
      <c r="O478" s="5">
        <v>0.49348958333333331</v>
      </c>
      <c r="P478" s="5">
        <v>729.97468750000007</v>
      </c>
    </row>
    <row r="479" spans="1:16" x14ac:dyDescent="0.2">
      <c r="A479" s="3" t="s">
        <v>181</v>
      </c>
      <c r="B479" s="3" t="s">
        <v>538</v>
      </c>
      <c r="C479" s="5" t="s">
        <v>201</v>
      </c>
      <c r="D479" s="5" t="s">
        <v>684</v>
      </c>
      <c r="E479" s="14"/>
      <c r="F479" s="14">
        <v>219</v>
      </c>
      <c r="G479" s="5">
        <v>13737.787214611873</v>
      </c>
      <c r="H479" s="5">
        <v>11439.152100456624</v>
      </c>
      <c r="I479" s="5">
        <v>612.15378995433798</v>
      </c>
      <c r="J479" s="5">
        <v>678.42648401826477</v>
      </c>
      <c r="K479" s="5">
        <v>595.30168949771689</v>
      </c>
      <c r="L479" s="5">
        <v>679.66958904109583</v>
      </c>
      <c r="M479" s="5">
        <v>0</v>
      </c>
      <c r="N479" s="5">
        <v>0</v>
      </c>
      <c r="O479" s="5">
        <v>0.43264840182648401</v>
      </c>
      <c r="P479" s="5">
        <v>639.9778082191782</v>
      </c>
    </row>
    <row r="480" spans="1:16" x14ac:dyDescent="0.2">
      <c r="A480" s="3" t="s">
        <v>181</v>
      </c>
      <c r="B480" s="3" t="s">
        <v>538</v>
      </c>
      <c r="C480" s="14" t="s">
        <v>200</v>
      </c>
      <c r="D480" s="2" t="s">
        <v>199</v>
      </c>
      <c r="E480" s="14"/>
      <c r="F480" s="2"/>
      <c r="G480" s="14">
        <v>91.918142872929536</v>
      </c>
      <c r="H480" s="14">
        <v>85.130309752961935</v>
      </c>
      <c r="I480" s="14">
        <v>4.0958590088933651</v>
      </c>
      <c r="J480" s="14">
        <v>5.0488581865068767</v>
      </c>
      <c r="K480" s="14">
        <v>3.9831033115396401</v>
      </c>
      <c r="L480" s="14">
        <v>5.0581093892813245</v>
      </c>
      <c r="M480" s="14">
        <v>0</v>
      </c>
      <c r="N480" s="14">
        <v>0</v>
      </c>
      <c r="O480" s="14">
        <v>2.8948066374570743E-3</v>
      </c>
      <c r="P480" s="14">
        <v>4.7627226712498674</v>
      </c>
    </row>
    <row r="481" spans="1:16" x14ac:dyDescent="0.2">
      <c r="A481" s="3" t="s">
        <v>181</v>
      </c>
      <c r="B481" s="3" t="s">
        <v>538</v>
      </c>
      <c r="C481" s="5"/>
      <c r="D481" s="5"/>
      <c r="E481" s="14"/>
      <c r="F481" s="2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x14ac:dyDescent="0.2">
      <c r="A482" s="9" t="s">
        <v>61</v>
      </c>
      <c r="B482" s="9" t="s">
        <v>539</v>
      </c>
      <c r="C482" s="10"/>
      <c r="D482" s="6" t="s">
        <v>353</v>
      </c>
      <c r="E482" s="15" t="s">
        <v>352</v>
      </c>
      <c r="F482" s="7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1:16" s="13" customFormat="1" x14ac:dyDescent="0.2">
      <c r="A483" s="3" t="s">
        <v>61</v>
      </c>
      <c r="B483" s="3" t="s">
        <v>539</v>
      </c>
      <c r="C483" s="11" t="s">
        <v>201</v>
      </c>
      <c r="D483" s="12" t="s">
        <v>202</v>
      </c>
      <c r="F483" s="12"/>
      <c r="G483" s="13">
        <v>1780556.03</v>
      </c>
      <c r="H483" s="13">
        <v>1396616.3399999999</v>
      </c>
      <c r="I483" s="13">
        <v>22490.989999999998</v>
      </c>
      <c r="J483" s="13">
        <v>25023.079999999998</v>
      </c>
      <c r="K483" s="13">
        <v>49356.689999999995</v>
      </c>
      <c r="L483" s="13">
        <v>78542.210000000006</v>
      </c>
      <c r="M483" s="13">
        <v>0</v>
      </c>
      <c r="N483" s="13">
        <v>0</v>
      </c>
      <c r="O483" s="13">
        <v>0</v>
      </c>
      <c r="P483" s="13">
        <v>0</v>
      </c>
    </row>
    <row r="484" spans="1:16" x14ac:dyDescent="0.2">
      <c r="A484" s="3" t="s">
        <v>61</v>
      </c>
      <c r="B484" s="3" t="s">
        <v>539</v>
      </c>
      <c r="C484" s="5" t="s">
        <v>201</v>
      </c>
      <c r="D484" s="5" t="s">
        <v>683</v>
      </c>
      <c r="E484" s="14"/>
      <c r="F484" s="14">
        <v>88.5</v>
      </c>
      <c r="G484" s="5">
        <v>20119.277175141244</v>
      </c>
      <c r="H484" s="5">
        <v>15780.975593220337</v>
      </c>
      <c r="I484" s="5">
        <v>254.13548022598869</v>
      </c>
      <c r="J484" s="5">
        <v>282.74666666666667</v>
      </c>
      <c r="K484" s="5">
        <v>557.70271186440675</v>
      </c>
      <c r="L484" s="5">
        <v>887.48259887005656</v>
      </c>
      <c r="M484" s="5">
        <v>0</v>
      </c>
      <c r="N484" s="5">
        <v>0</v>
      </c>
      <c r="O484" s="5">
        <v>0</v>
      </c>
      <c r="P484" s="5">
        <v>0</v>
      </c>
    </row>
    <row r="485" spans="1:16" x14ac:dyDescent="0.2">
      <c r="A485" s="3" t="s">
        <v>61</v>
      </c>
      <c r="B485" s="3" t="s">
        <v>539</v>
      </c>
      <c r="C485" s="5" t="s">
        <v>201</v>
      </c>
      <c r="D485" s="5" t="s">
        <v>684</v>
      </c>
      <c r="E485" s="14"/>
      <c r="F485" s="14">
        <v>137</v>
      </c>
      <c r="G485" s="5">
        <v>12996.759343065694</v>
      </c>
      <c r="H485" s="5">
        <v>10194.279854014598</v>
      </c>
      <c r="I485" s="5">
        <v>164.16781021897808</v>
      </c>
      <c r="J485" s="5">
        <v>182.65021897810217</v>
      </c>
      <c r="K485" s="5">
        <v>360.26781021897807</v>
      </c>
      <c r="L485" s="5">
        <v>573.30080291970808</v>
      </c>
      <c r="M485" s="5">
        <v>0</v>
      </c>
      <c r="N485" s="5">
        <v>0</v>
      </c>
      <c r="O485" s="5">
        <v>0</v>
      </c>
      <c r="P485" s="5">
        <v>0</v>
      </c>
    </row>
    <row r="486" spans="1:16" x14ac:dyDescent="0.2">
      <c r="A486" s="3" t="s">
        <v>61</v>
      </c>
      <c r="B486" s="3" t="s">
        <v>539</v>
      </c>
      <c r="C486" s="14" t="s">
        <v>200</v>
      </c>
      <c r="D486" s="2" t="s">
        <v>199</v>
      </c>
      <c r="E486" s="14"/>
      <c r="F486" s="2"/>
      <c r="G486" s="14">
        <v>96.121380602712264</v>
      </c>
      <c r="H486" s="14">
        <v>93.096482636595923</v>
      </c>
      <c r="I486" s="14">
        <v>1.2141516321290913</v>
      </c>
      <c r="J486" s="14">
        <v>1.6680033492477617</v>
      </c>
      <c r="K486" s="14">
        <v>2.6644672253195436</v>
      </c>
      <c r="L486" s="14">
        <v>5.2355133475703655</v>
      </c>
      <c r="M486" s="14">
        <v>0</v>
      </c>
      <c r="N486" s="14">
        <v>0</v>
      </c>
      <c r="O486" s="14">
        <v>0</v>
      </c>
      <c r="P486" s="14">
        <v>0</v>
      </c>
    </row>
    <row r="487" spans="1:16" x14ac:dyDescent="0.2">
      <c r="A487" s="3" t="s">
        <v>61</v>
      </c>
      <c r="B487" s="3" t="s">
        <v>539</v>
      </c>
      <c r="C487" s="5"/>
      <c r="D487" s="5"/>
      <c r="E487" s="14"/>
      <c r="F487" s="2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x14ac:dyDescent="0.2">
      <c r="A488" s="9" t="s">
        <v>113</v>
      </c>
      <c r="B488" s="9" t="s">
        <v>540</v>
      </c>
      <c r="C488" s="10"/>
      <c r="D488" s="6" t="s">
        <v>347</v>
      </c>
      <c r="E488" s="15" t="s">
        <v>351</v>
      </c>
      <c r="F488" s="7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1:16" s="13" customFormat="1" x14ac:dyDescent="0.2">
      <c r="A489" s="3" t="s">
        <v>113</v>
      </c>
      <c r="B489" s="3" t="s">
        <v>540</v>
      </c>
      <c r="C489" s="11" t="s">
        <v>201</v>
      </c>
      <c r="D489" s="12" t="s">
        <v>202</v>
      </c>
      <c r="F489" s="12"/>
      <c r="G489" s="13">
        <v>3106338.9299999997</v>
      </c>
      <c r="H489" s="13">
        <v>2856628.709999999</v>
      </c>
      <c r="I489" s="13">
        <v>188553.68</v>
      </c>
      <c r="J489" s="13">
        <v>173810.75</v>
      </c>
      <c r="K489" s="13">
        <v>134454.22999999998</v>
      </c>
      <c r="L489" s="13">
        <v>133188.5</v>
      </c>
      <c r="M489" s="13">
        <v>0</v>
      </c>
      <c r="N489" s="13">
        <v>0</v>
      </c>
      <c r="O489" s="13">
        <v>1341945.1500000001</v>
      </c>
      <c r="P489" s="13">
        <v>2810230.89</v>
      </c>
    </row>
    <row r="490" spans="1:16" x14ac:dyDescent="0.2">
      <c r="A490" s="3" t="s">
        <v>113</v>
      </c>
      <c r="B490" s="3" t="s">
        <v>540</v>
      </c>
      <c r="C490" s="5" t="s">
        <v>201</v>
      </c>
      <c r="D490" s="5" t="s">
        <v>683</v>
      </c>
      <c r="E490" s="14"/>
      <c r="F490" s="14">
        <v>148.80000000000001</v>
      </c>
      <c r="G490" s="5">
        <v>20875.933669354836</v>
      </c>
      <c r="H490" s="5">
        <v>19197.773588709668</v>
      </c>
      <c r="I490" s="5">
        <v>1267.1618279569891</v>
      </c>
      <c r="J490" s="5">
        <v>1168.082997311828</v>
      </c>
      <c r="K490" s="5">
        <v>903.59025537634386</v>
      </c>
      <c r="L490" s="5">
        <v>895.08400537634407</v>
      </c>
      <c r="M490" s="5">
        <v>0</v>
      </c>
      <c r="N490" s="5">
        <v>0</v>
      </c>
      <c r="O490" s="5">
        <v>9018.448588709678</v>
      </c>
      <c r="P490" s="5">
        <v>18885.960282258064</v>
      </c>
    </row>
    <row r="491" spans="1:16" x14ac:dyDescent="0.2">
      <c r="A491" s="3" t="s">
        <v>113</v>
      </c>
      <c r="B491" s="3" t="s">
        <v>540</v>
      </c>
      <c r="C491" s="5" t="s">
        <v>201</v>
      </c>
      <c r="D491" s="5" t="s">
        <v>684</v>
      </c>
      <c r="E491" s="14"/>
      <c r="F491" s="14">
        <v>139</v>
      </c>
      <c r="G491" s="5">
        <v>22347.762086330935</v>
      </c>
      <c r="H491" s="5">
        <v>20551.285683453232</v>
      </c>
      <c r="I491" s="5">
        <v>1356.5012949640288</v>
      </c>
      <c r="J491" s="5">
        <v>1250.4370503597122</v>
      </c>
      <c r="K491" s="5">
        <v>967.29661870503583</v>
      </c>
      <c r="L491" s="5">
        <v>958.19064748201436</v>
      </c>
      <c r="M491" s="5">
        <v>0</v>
      </c>
      <c r="N491" s="5">
        <v>0</v>
      </c>
      <c r="O491" s="5">
        <v>9654.2816546762606</v>
      </c>
      <c r="P491" s="5">
        <v>20217.488417266188</v>
      </c>
    </row>
    <row r="492" spans="1:16" x14ac:dyDescent="0.2">
      <c r="A492" s="3" t="s">
        <v>113</v>
      </c>
      <c r="B492" s="3" t="s">
        <v>540</v>
      </c>
      <c r="C492" s="14" t="s">
        <v>200</v>
      </c>
      <c r="D492" s="2" t="s">
        <v>199</v>
      </c>
      <c r="E492" s="14"/>
      <c r="F492" s="2"/>
      <c r="G492" s="14">
        <v>65.104775321034182</v>
      </c>
      <c r="H492" s="14">
        <v>47.818818317074893</v>
      </c>
      <c r="I492" s="14">
        <v>3.9518369530765201</v>
      </c>
      <c r="J492" s="14">
        <v>2.9095222094174531</v>
      </c>
      <c r="K492" s="14">
        <v>2.8179836883133205</v>
      </c>
      <c r="L492" s="14">
        <v>2.2295220450345932</v>
      </c>
      <c r="M492" s="14">
        <v>0</v>
      </c>
      <c r="N492" s="14">
        <v>0</v>
      </c>
      <c r="O492" s="14">
        <v>28.125404037576008</v>
      </c>
      <c r="P492" s="14">
        <v>47.042137428473069</v>
      </c>
    </row>
    <row r="493" spans="1:16" x14ac:dyDescent="0.2">
      <c r="A493" s="3" t="s">
        <v>113</v>
      </c>
      <c r="B493" s="3" t="s">
        <v>540</v>
      </c>
      <c r="C493" s="5"/>
      <c r="D493" s="5"/>
      <c r="E493" s="14"/>
      <c r="F493" s="2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x14ac:dyDescent="0.2">
      <c r="A494" s="9" t="s">
        <v>82</v>
      </c>
      <c r="B494" s="9" t="s">
        <v>541</v>
      </c>
      <c r="C494" s="10"/>
      <c r="D494" s="6" t="s">
        <v>347</v>
      </c>
      <c r="E494" s="15" t="s">
        <v>350</v>
      </c>
      <c r="F494" s="7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1:16" s="13" customFormat="1" x14ac:dyDescent="0.2">
      <c r="A495" s="3" t="s">
        <v>82</v>
      </c>
      <c r="B495" s="3" t="s">
        <v>541</v>
      </c>
      <c r="C495" s="11" t="s">
        <v>201</v>
      </c>
      <c r="D495" s="12" t="s">
        <v>202</v>
      </c>
      <c r="F495" s="12"/>
      <c r="G495" s="13">
        <v>2866223.3</v>
      </c>
      <c r="H495" s="13">
        <v>2498258.850000002</v>
      </c>
      <c r="I495" s="13">
        <v>102351.60999999999</v>
      </c>
      <c r="J495" s="13">
        <v>99266.909999999989</v>
      </c>
      <c r="K495" s="13">
        <v>132482.69</v>
      </c>
      <c r="L495" s="13">
        <v>161577.66</v>
      </c>
      <c r="M495" s="13">
        <v>0</v>
      </c>
      <c r="N495" s="13">
        <v>0</v>
      </c>
      <c r="O495" s="13">
        <v>143.07</v>
      </c>
      <c r="P495" s="13">
        <v>4390</v>
      </c>
    </row>
    <row r="496" spans="1:16" x14ac:dyDescent="0.2">
      <c r="A496" s="3" t="s">
        <v>82</v>
      </c>
      <c r="B496" s="3" t="s">
        <v>541</v>
      </c>
      <c r="C496" s="5" t="s">
        <v>201</v>
      </c>
      <c r="D496" s="5" t="s">
        <v>683</v>
      </c>
      <c r="E496" s="14"/>
      <c r="F496" s="14">
        <v>144.5</v>
      </c>
      <c r="G496" s="5">
        <v>19835.455363321798</v>
      </c>
      <c r="H496" s="5">
        <v>17288.988581314894</v>
      </c>
      <c r="I496" s="5">
        <v>708.31564013840818</v>
      </c>
      <c r="J496" s="5">
        <v>686.96823529411756</v>
      </c>
      <c r="K496" s="5">
        <v>916.83522491349481</v>
      </c>
      <c r="L496" s="5">
        <v>1118.1844982698963</v>
      </c>
      <c r="M496" s="5">
        <v>0</v>
      </c>
      <c r="N496" s="5">
        <v>0</v>
      </c>
      <c r="O496" s="5">
        <v>0.99010380622837368</v>
      </c>
      <c r="P496" s="5">
        <v>30.380622837370243</v>
      </c>
    </row>
    <row r="497" spans="1:16" x14ac:dyDescent="0.2">
      <c r="A497" s="3" t="s">
        <v>82</v>
      </c>
      <c r="B497" s="3" t="s">
        <v>541</v>
      </c>
      <c r="C497" s="5" t="s">
        <v>201</v>
      </c>
      <c r="D497" s="5" t="s">
        <v>684</v>
      </c>
      <c r="E497" s="14"/>
      <c r="F497" s="14">
        <v>153</v>
      </c>
      <c r="G497" s="5">
        <v>18733.485620915031</v>
      </c>
      <c r="H497" s="5">
        <v>16328.489215686288</v>
      </c>
      <c r="I497" s="5">
        <v>668.96477124183002</v>
      </c>
      <c r="J497" s="5">
        <v>648.80333333333328</v>
      </c>
      <c r="K497" s="5">
        <v>865.89993464052293</v>
      </c>
      <c r="L497" s="5">
        <v>1056.0631372549019</v>
      </c>
      <c r="M497" s="5">
        <v>0</v>
      </c>
      <c r="N497" s="5">
        <v>0</v>
      </c>
      <c r="O497" s="5">
        <v>0.93509803921568624</v>
      </c>
      <c r="P497" s="5">
        <v>28.692810457516341</v>
      </c>
    </row>
    <row r="498" spans="1:16" x14ac:dyDescent="0.2">
      <c r="A498" s="3" t="s">
        <v>82</v>
      </c>
      <c r="B498" s="3" t="s">
        <v>541</v>
      </c>
      <c r="C498" s="14" t="s">
        <v>200</v>
      </c>
      <c r="D498" s="2" t="s">
        <v>199</v>
      </c>
      <c r="E498" s="14"/>
      <c r="F498" s="2"/>
      <c r="G498" s="14">
        <v>86.199215926131757</v>
      </c>
      <c r="H498" s="14">
        <v>84.461563287138759</v>
      </c>
      <c r="I498" s="14">
        <v>3.078137188675155</v>
      </c>
      <c r="J498" s="14">
        <v>3.3560327030498467</v>
      </c>
      <c r="K498" s="14">
        <v>3.9843036660070332</v>
      </c>
      <c r="L498" s="14">
        <v>5.4626452162384131</v>
      </c>
      <c r="M498" s="14">
        <v>0</v>
      </c>
      <c r="N498" s="14">
        <v>0</v>
      </c>
      <c r="O498" s="14">
        <v>4.3027079650603886E-3</v>
      </c>
      <c r="P498" s="14">
        <v>0.1484178722435183</v>
      </c>
    </row>
    <row r="499" spans="1:16" x14ac:dyDescent="0.2">
      <c r="A499" s="3" t="s">
        <v>82</v>
      </c>
      <c r="B499" s="3" t="s">
        <v>541</v>
      </c>
      <c r="C499" s="5"/>
      <c r="D499" s="5"/>
      <c r="E499" s="14"/>
      <c r="F499" s="2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x14ac:dyDescent="0.2">
      <c r="A500" s="9" t="s">
        <v>96</v>
      </c>
      <c r="B500" s="9" t="s">
        <v>542</v>
      </c>
      <c r="C500" s="10"/>
      <c r="D500" s="6" t="s">
        <v>347</v>
      </c>
      <c r="E500" s="15" t="s">
        <v>349</v>
      </c>
      <c r="F500" s="7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1:16" s="13" customFormat="1" x14ac:dyDescent="0.2">
      <c r="A501" s="3" t="s">
        <v>96</v>
      </c>
      <c r="B501" s="3" t="s">
        <v>542</v>
      </c>
      <c r="C501" s="11" t="s">
        <v>201</v>
      </c>
      <c r="D501" s="12" t="s">
        <v>202</v>
      </c>
      <c r="F501" s="12"/>
      <c r="G501" s="13">
        <v>3873004.8399999994</v>
      </c>
      <c r="H501" s="13">
        <v>3374770.8399999966</v>
      </c>
      <c r="I501" s="13">
        <v>172564.09000000003</v>
      </c>
      <c r="J501" s="13">
        <v>168153.52000000002</v>
      </c>
      <c r="K501" s="13">
        <v>180248.45</v>
      </c>
      <c r="L501" s="13">
        <v>180431.69000000003</v>
      </c>
      <c r="M501" s="13">
        <v>0</v>
      </c>
      <c r="N501" s="13">
        <v>0</v>
      </c>
      <c r="O501" s="13">
        <v>0</v>
      </c>
      <c r="P501" s="13">
        <v>0</v>
      </c>
    </row>
    <row r="502" spans="1:16" x14ac:dyDescent="0.2">
      <c r="A502" s="3" t="s">
        <v>96</v>
      </c>
      <c r="B502" s="3" t="s">
        <v>542</v>
      </c>
      <c r="C502" s="5" t="s">
        <v>201</v>
      </c>
      <c r="D502" s="5" t="s">
        <v>683</v>
      </c>
      <c r="E502" s="14"/>
      <c r="F502" s="14">
        <v>216</v>
      </c>
      <c r="G502" s="5">
        <v>17930.577962962961</v>
      </c>
      <c r="H502" s="5">
        <v>15623.939074074058</v>
      </c>
      <c r="I502" s="5">
        <v>798.90782407407414</v>
      </c>
      <c r="J502" s="5">
        <v>778.48851851851862</v>
      </c>
      <c r="K502" s="5">
        <v>834.48356481481483</v>
      </c>
      <c r="L502" s="5">
        <v>835.3318981481483</v>
      </c>
      <c r="M502" s="5">
        <v>0</v>
      </c>
      <c r="N502" s="5">
        <v>0</v>
      </c>
      <c r="O502" s="5">
        <v>0</v>
      </c>
      <c r="P502" s="5">
        <v>0</v>
      </c>
    </row>
    <row r="503" spans="1:16" x14ac:dyDescent="0.2">
      <c r="A503" s="3" t="s">
        <v>96</v>
      </c>
      <c r="B503" s="3" t="s">
        <v>542</v>
      </c>
      <c r="C503" s="5" t="s">
        <v>201</v>
      </c>
      <c r="D503" s="5" t="s">
        <v>684</v>
      </c>
      <c r="E503" s="14"/>
      <c r="F503" s="14">
        <v>231</v>
      </c>
      <c r="G503" s="5">
        <v>16766.254718614717</v>
      </c>
      <c r="H503" s="5">
        <v>14609.397575757561</v>
      </c>
      <c r="I503" s="5">
        <v>747.03069264069279</v>
      </c>
      <c r="J503" s="5">
        <v>727.93731601731611</v>
      </c>
      <c r="K503" s="5">
        <v>780.29632034632039</v>
      </c>
      <c r="L503" s="5">
        <v>781.08956709956726</v>
      </c>
      <c r="M503" s="5">
        <v>0</v>
      </c>
      <c r="N503" s="5">
        <v>0</v>
      </c>
      <c r="O503" s="5">
        <v>0</v>
      </c>
      <c r="P503" s="5">
        <v>0</v>
      </c>
    </row>
    <row r="504" spans="1:16" x14ac:dyDescent="0.2">
      <c r="A504" s="3" t="s">
        <v>96</v>
      </c>
      <c r="B504" s="3" t="s">
        <v>542</v>
      </c>
      <c r="C504" s="14" t="s">
        <v>200</v>
      </c>
      <c r="D504" s="2" t="s">
        <v>199</v>
      </c>
      <c r="E504" s="14"/>
      <c r="F504" s="2"/>
      <c r="G504" s="14">
        <v>91.648377084142538</v>
      </c>
      <c r="H504" s="14">
        <v>90.637876009735891</v>
      </c>
      <c r="I504" s="14">
        <v>4.0834492712645085</v>
      </c>
      <c r="J504" s="14">
        <v>4.5161815776388128</v>
      </c>
      <c r="K504" s="14">
        <v>4.2652871857583881</v>
      </c>
      <c r="L504" s="14">
        <v>4.8459424126253037</v>
      </c>
      <c r="M504" s="14">
        <v>0</v>
      </c>
      <c r="N504" s="14">
        <v>0</v>
      </c>
      <c r="O504" s="14">
        <v>0</v>
      </c>
      <c r="P504" s="14">
        <v>0</v>
      </c>
    </row>
    <row r="505" spans="1:16" x14ac:dyDescent="0.2">
      <c r="A505" s="3" t="s">
        <v>96</v>
      </c>
      <c r="B505" s="3" t="s">
        <v>542</v>
      </c>
      <c r="C505" s="5"/>
      <c r="D505" s="5"/>
      <c r="E505" s="14"/>
      <c r="F505" s="2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x14ac:dyDescent="0.2">
      <c r="A506" s="9" t="s">
        <v>41</v>
      </c>
      <c r="B506" s="9" t="s">
        <v>543</v>
      </c>
      <c r="C506" s="10"/>
      <c r="D506" s="6" t="s">
        <v>347</v>
      </c>
      <c r="E506" s="15" t="s">
        <v>348</v>
      </c>
      <c r="F506" s="7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1:16" s="13" customFormat="1" x14ac:dyDescent="0.2">
      <c r="A507" s="3" t="s">
        <v>41</v>
      </c>
      <c r="B507" s="3" t="s">
        <v>543</v>
      </c>
      <c r="C507" s="11" t="s">
        <v>201</v>
      </c>
      <c r="D507" s="12" t="s">
        <v>202</v>
      </c>
      <c r="F507" s="12"/>
      <c r="G507" s="13">
        <v>2717188.2800000003</v>
      </c>
      <c r="H507" s="13">
        <v>2411372.66</v>
      </c>
      <c r="I507" s="13">
        <v>67533.11</v>
      </c>
      <c r="J507" s="13">
        <v>63519.11</v>
      </c>
      <c r="K507" s="13">
        <v>106652</v>
      </c>
      <c r="L507" s="13">
        <v>130072.59000000001</v>
      </c>
      <c r="M507" s="13">
        <v>0</v>
      </c>
      <c r="N507" s="13">
        <v>0</v>
      </c>
      <c r="O507" s="13">
        <v>0</v>
      </c>
      <c r="P507" s="13">
        <v>0</v>
      </c>
    </row>
    <row r="508" spans="1:16" x14ac:dyDescent="0.2">
      <c r="A508" s="3" t="s">
        <v>41</v>
      </c>
      <c r="B508" s="3" t="s">
        <v>543</v>
      </c>
      <c r="C508" s="5" t="s">
        <v>201</v>
      </c>
      <c r="D508" s="5" t="s">
        <v>683</v>
      </c>
      <c r="E508" s="14"/>
      <c r="F508" s="14">
        <v>110.2</v>
      </c>
      <c r="G508" s="5">
        <v>24656.880943738659</v>
      </c>
      <c r="H508" s="5">
        <v>21881.784573502722</v>
      </c>
      <c r="I508" s="5">
        <v>612.82313974591648</v>
      </c>
      <c r="J508" s="5">
        <v>576.39845735027222</v>
      </c>
      <c r="K508" s="5">
        <v>967.80399274047181</v>
      </c>
      <c r="L508" s="5">
        <v>1180.3320326678765</v>
      </c>
      <c r="M508" s="5">
        <v>0</v>
      </c>
      <c r="N508" s="5">
        <v>0</v>
      </c>
      <c r="O508" s="5">
        <v>0</v>
      </c>
      <c r="P508" s="5">
        <v>0</v>
      </c>
    </row>
    <row r="509" spans="1:16" x14ac:dyDescent="0.2">
      <c r="A509" s="3" t="s">
        <v>41</v>
      </c>
      <c r="B509" s="3" t="s">
        <v>543</v>
      </c>
      <c r="C509" s="5" t="s">
        <v>201</v>
      </c>
      <c r="D509" s="5" t="s">
        <v>684</v>
      </c>
      <c r="E509" s="14"/>
      <c r="F509" s="14">
        <v>108</v>
      </c>
      <c r="G509" s="5">
        <v>25159.150740740744</v>
      </c>
      <c r="H509" s="5">
        <v>22327.524629629632</v>
      </c>
      <c r="I509" s="5">
        <v>625.30657407407409</v>
      </c>
      <c r="J509" s="5">
        <v>588.13990740740746</v>
      </c>
      <c r="K509" s="5">
        <v>987.51851851851848</v>
      </c>
      <c r="L509" s="5">
        <v>1204.3758333333335</v>
      </c>
      <c r="M509" s="5">
        <v>0</v>
      </c>
      <c r="N509" s="5">
        <v>0</v>
      </c>
      <c r="O509" s="5">
        <v>0</v>
      </c>
      <c r="P509" s="5">
        <v>0</v>
      </c>
    </row>
    <row r="510" spans="1:16" x14ac:dyDescent="0.2">
      <c r="A510" s="3" t="s">
        <v>41</v>
      </c>
      <c r="B510" s="3" t="s">
        <v>543</v>
      </c>
      <c r="C510" s="14" t="s">
        <v>200</v>
      </c>
      <c r="D510" s="2" t="s">
        <v>199</v>
      </c>
      <c r="E510" s="14"/>
      <c r="F510" s="2"/>
      <c r="G510" s="14">
        <v>93.97569644230559</v>
      </c>
      <c r="H510" s="14">
        <v>92.568355138647647</v>
      </c>
      <c r="I510" s="14">
        <v>2.3356758498770027</v>
      </c>
      <c r="J510" s="14">
        <v>2.4383869113664183</v>
      </c>
      <c r="K510" s="14">
        <v>3.6886277078174259</v>
      </c>
      <c r="L510" s="14">
        <v>4.9932579499859253</v>
      </c>
      <c r="M510" s="14">
        <v>0</v>
      </c>
      <c r="N510" s="14">
        <v>0</v>
      </c>
      <c r="O510" s="14">
        <v>0</v>
      </c>
      <c r="P510" s="14">
        <v>0</v>
      </c>
    </row>
    <row r="511" spans="1:16" x14ac:dyDescent="0.2">
      <c r="A511" s="3" t="s">
        <v>41</v>
      </c>
      <c r="B511" s="3" t="s">
        <v>543</v>
      </c>
      <c r="C511" s="5"/>
      <c r="D511" s="5"/>
      <c r="E511" s="14"/>
      <c r="F511" s="2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 x14ac:dyDescent="0.2">
      <c r="A512" s="9" t="s">
        <v>5</v>
      </c>
      <c r="B512" s="9" t="s">
        <v>544</v>
      </c>
      <c r="C512" s="10"/>
      <c r="D512" s="6" t="s">
        <v>347</v>
      </c>
      <c r="E512" s="15" t="s">
        <v>346</v>
      </c>
      <c r="F512" s="7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1:16" s="13" customFormat="1" x14ac:dyDescent="0.2">
      <c r="A513" s="3" t="s">
        <v>5</v>
      </c>
      <c r="B513" s="3" t="s">
        <v>544</v>
      </c>
      <c r="C513" s="11" t="s">
        <v>201</v>
      </c>
      <c r="D513" s="12" t="s">
        <v>202</v>
      </c>
      <c r="F513" s="12"/>
      <c r="G513" s="13">
        <v>8653476.4700000007</v>
      </c>
      <c r="H513" s="13">
        <v>7317490.6599999983</v>
      </c>
      <c r="I513" s="13">
        <v>331146.71999999997</v>
      </c>
      <c r="J513" s="13">
        <v>314862.85000000003</v>
      </c>
      <c r="K513" s="13">
        <v>668129.62</v>
      </c>
      <c r="L513" s="13">
        <v>444707.62</v>
      </c>
      <c r="M513" s="13">
        <v>0</v>
      </c>
      <c r="N513" s="13">
        <v>0</v>
      </c>
      <c r="O513" s="13">
        <v>0</v>
      </c>
      <c r="P513" s="13">
        <v>68432.789999999994</v>
      </c>
    </row>
    <row r="514" spans="1:16" x14ac:dyDescent="0.2">
      <c r="A514" s="3" t="s">
        <v>5</v>
      </c>
      <c r="B514" s="3" t="s">
        <v>544</v>
      </c>
      <c r="C514" s="5" t="s">
        <v>201</v>
      </c>
      <c r="D514" s="5" t="s">
        <v>683</v>
      </c>
      <c r="E514" s="14"/>
      <c r="F514" s="14">
        <v>716.3</v>
      </c>
      <c r="G514" s="5">
        <v>12080.799204244033</v>
      </c>
      <c r="H514" s="5">
        <v>10215.678710037691</v>
      </c>
      <c r="I514" s="5">
        <v>462.30171715761554</v>
      </c>
      <c r="J514" s="5">
        <v>439.56840709200065</v>
      </c>
      <c r="K514" s="5">
        <v>932.75110987016615</v>
      </c>
      <c r="L514" s="5">
        <v>620.83989948345663</v>
      </c>
      <c r="M514" s="5">
        <v>0</v>
      </c>
      <c r="N514" s="5">
        <v>0</v>
      </c>
      <c r="O514" s="5">
        <v>0</v>
      </c>
      <c r="P514" s="5">
        <v>95.536493089487635</v>
      </c>
    </row>
    <row r="515" spans="1:16" x14ac:dyDescent="0.2">
      <c r="A515" s="3" t="s">
        <v>5</v>
      </c>
      <c r="B515" s="3" t="s">
        <v>544</v>
      </c>
      <c r="C515" s="5" t="s">
        <v>201</v>
      </c>
      <c r="D515" s="5" t="s">
        <v>684</v>
      </c>
      <c r="E515" s="14"/>
      <c r="F515" s="14">
        <v>749</v>
      </c>
      <c r="G515" s="5">
        <v>11553.373124165555</v>
      </c>
      <c r="H515" s="5">
        <v>9769.680453938583</v>
      </c>
      <c r="I515" s="5">
        <v>442.11845126835777</v>
      </c>
      <c r="J515" s="5">
        <v>420.37763684913222</v>
      </c>
      <c r="K515" s="5">
        <v>892.02886515353805</v>
      </c>
      <c r="L515" s="5">
        <v>593.73514018691583</v>
      </c>
      <c r="M515" s="5">
        <v>0</v>
      </c>
      <c r="N515" s="5">
        <v>0</v>
      </c>
      <c r="O515" s="5">
        <v>0</v>
      </c>
      <c r="P515" s="5">
        <v>91.365540720961278</v>
      </c>
    </row>
    <row r="516" spans="1:16" x14ac:dyDescent="0.2">
      <c r="A516" s="3" t="s">
        <v>5</v>
      </c>
      <c r="B516" s="3" t="s">
        <v>544</v>
      </c>
      <c r="C516" s="14" t="s">
        <v>200</v>
      </c>
      <c r="D516" s="2" t="s">
        <v>199</v>
      </c>
      <c r="E516" s="14"/>
      <c r="F516" s="2"/>
      <c r="G516" s="14">
        <v>89.647757902131559</v>
      </c>
      <c r="H516" s="14">
        <v>89.834830543953061</v>
      </c>
      <c r="I516" s="14">
        <v>3.4305935987187048</v>
      </c>
      <c r="J516" s="14">
        <v>3.8654850533606449</v>
      </c>
      <c r="K516" s="14">
        <v>6.9216484991497467</v>
      </c>
      <c r="L516" s="14">
        <v>5.459553765157068</v>
      </c>
      <c r="M516" s="14">
        <v>0</v>
      </c>
      <c r="N516" s="14">
        <v>0</v>
      </c>
      <c r="O516" s="14">
        <v>0</v>
      </c>
      <c r="P516" s="14">
        <v>0.84013063752922179</v>
      </c>
    </row>
    <row r="517" spans="1:16" x14ac:dyDescent="0.2">
      <c r="A517" s="3" t="s">
        <v>5</v>
      </c>
      <c r="B517" s="3" t="s">
        <v>544</v>
      </c>
      <c r="C517" s="5"/>
      <c r="D517" s="5"/>
      <c r="E517" s="14"/>
      <c r="F517" s="2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 x14ac:dyDescent="0.2">
      <c r="A518" s="9" t="s">
        <v>133</v>
      </c>
      <c r="B518" s="9" t="s">
        <v>545</v>
      </c>
      <c r="C518" s="10"/>
      <c r="D518" s="6" t="s">
        <v>345</v>
      </c>
      <c r="E518" s="15" t="s">
        <v>344</v>
      </c>
      <c r="F518" s="7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1:16" s="13" customFormat="1" x14ac:dyDescent="0.2">
      <c r="A519" s="3" t="s">
        <v>133</v>
      </c>
      <c r="B519" s="3" t="s">
        <v>545</v>
      </c>
      <c r="C519" s="11" t="s">
        <v>201</v>
      </c>
      <c r="D519" s="12" t="s">
        <v>202</v>
      </c>
      <c r="F519" s="12"/>
      <c r="G519" s="13">
        <v>11943168.84</v>
      </c>
      <c r="H519" s="13">
        <v>11270643.419999998</v>
      </c>
      <c r="I519" s="13">
        <v>166458.51</v>
      </c>
      <c r="J519" s="13">
        <v>152577.47000000003</v>
      </c>
      <c r="K519" s="13">
        <v>832943.46</v>
      </c>
      <c r="L519" s="13">
        <v>854929.16</v>
      </c>
      <c r="M519" s="13">
        <v>0</v>
      </c>
      <c r="N519" s="13">
        <v>0</v>
      </c>
      <c r="O519" s="13">
        <v>159920.61000000002</v>
      </c>
      <c r="P519" s="13">
        <v>409102.32999999996</v>
      </c>
    </row>
    <row r="520" spans="1:16" x14ac:dyDescent="0.2">
      <c r="A520" s="3" t="s">
        <v>133</v>
      </c>
      <c r="B520" s="3" t="s">
        <v>545</v>
      </c>
      <c r="C520" s="5" t="s">
        <v>201</v>
      </c>
      <c r="D520" s="5" t="s">
        <v>683</v>
      </c>
      <c r="E520" s="14"/>
      <c r="F520" s="14">
        <v>987.3</v>
      </c>
      <c r="G520" s="5">
        <v>12096.798176845943</v>
      </c>
      <c r="H520" s="5">
        <v>11415.621817076875</v>
      </c>
      <c r="I520" s="5">
        <v>168.59972652689154</v>
      </c>
      <c r="J520" s="5">
        <v>154.54012964651074</v>
      </c>
      <c r="K520" s="5">
        <v>843.65791552719543</v>
      </c>
      <c r="L520" s="5">
        <v>865.92642560518595</v>
      </c>
      <c r="M520" s="5">
        <v>0</v>
      </c>
      <c r="N520" s="5">
        <v>0</v>
      </c>
      <c r="O520" s="5">
        <v>161.97772713460955</v>
      </c>
      <c r="P520" s="5">
        <v>414.36476248354097</v>
      </c>
    </row>
    <row r="521" spans="1:16" x14ac:dyDescent="0.2">
      <c r="A521" s="3" t="s">
        <v>133</v>
      </c>
      <c r="B521" s="3" t="s">
        <v>545</v>
      </c>
      <c r="C521" s="5" t="s">
        <v>201</v>
      </c>
      <c r="D521" s="5" t="s">
        <v>684</v>
      </c>
      <c r="E521" s="14"/>
      <c r="F521" s="14">
        <v>1010</v>
      </c>
      <c r="G521" s="5">
        <v>11824.919643564357</v>
      </c>
      <c r="H521" s="5">
        <v>11159.052891089106</v>
      </c>
      <c r="I521" s="5">
        <v>164.81040594059408</v>
      </c>
      <c r="J521" s="5">
        <v>151.06680198019805</v>
      </c>
      <c r="K521" s="5">
        <v>824.69649504950496</v>
      </c>
      <c r="L521" s="5">
        <v>846.46451485148521</v>
      </c>
      <c r="M521" s="5">
        <v>0</v>
      </c>
      <c r="N521" s="5">
        <v>0</v>
      </c>
      <c r="O521" s="5">
        <v>158.33723762376241</v>
      </c>
      <c r="P521" s="5">
        <v>405.05181188118809</v>
      </c>
    </row>
    <row r="522" spans="1:16" x14ac:dyDescent="0.2">
      <c r="A522" s="3" t="s">
        <v>133</v>
      </c>
      <c r="B522" s="3" t="s">
        <v>545</v>
      </c>
      <c r="C522" s="14" t="s">
        <v>200</v>
      </c>
      <c r="D522" s="2" t="s">
        <v>199</v>
      </c>
      <c r="E522" s="14"/>
      <c r="F522" s="2"/>
      <c r="G522" s="14">
        <v>48.360533567719969</v>
      </c>
      <c r="H522" s="14">
        <v>38.695386270386663</v>
      </c>
      <c r="I522" s="14">
        <v>0.67402734302194212</v>
      </c>
      <c r="J522" s="14">
        <v>0.5238426873954225</v>
      </c>
      <c r="K522" s="14">
        <v>3.3727723937412595</v>
      </c>
      <c r="L522" s="14">
        <v>2.9352196540361501</v>
      </c>
      <c r="M522" s="14">
        <v>0</v>
      </c>
      <c r="N522" s="14">
        <v>0</v>
      </c>
      <c r="O522" s="14">
        <v>0.64755393913323045</v>
      </c>
      <c r="P522" s="14">
        <v>1.4045668994703406</v>
      </c>
    </row>
    <row r="523" spans="1:16" x14ac:dyDescent="0.2">
      <c r="A523" s="3" t="s">
        <v>133</v>
      </c>
      <c r="B523" s="3" t="s">
        <v>545</v>
      </c>
      <c r="C523" s="5"/>
      <c r="D523" s="5"/>
      <c r="E523" s="14"/>
      <c r="F523" s="2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 x14ac:dyDescent="0.2">
      <c r="A524" s="9" t="s">
        <v>70</v>
      </c>
      <c r="B524" s="9" t="s">
        <v>546</v>
      </c>
      <c r="C524" s="10"/>
      <c r="D524" s="6" t="s">
        <v>341</v>
      </c>
      <c r="E524" s="15" t="s">
        <v>343</v>
      </c>
      <c r="F524" s="7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1:16" s="13" customFormat="1" x14ac:dyDescent="0.2">
      <c r="A525" s="3" t="s">
        <v>70</v>
      </c>
      <c r="B525" s="3" t="s">
        <v>546</v>
      </c>
      <c r="C525" s="11" t="s">
        <v>201</v>
      </c>
      <c r="D525" s="12" t="s">
        <v>202</v>
      </c>
      <c r="F525" s="12"/>
      <c r="G525" s="13">
        <v>70737615.289999992</v>
      </c>
      <c r="H525" s="13">
        <v>61406935.739999987</v>
      </c>
      <c r="I525" s="13">
        <v>292670.99</v>
      </c>
      <c r="J525" s="13">
        <v>1272470.4300000002</v>
      </c>
      <c r="K525" s="13">
        <v>2511236.85</v>
      </c>
      <c r="L525" s="13">
        <v>2070980.5999999999</v>
      </c>
      <c r="M525" s="13">
        <v>0</v>
      </c>
      <c r="N525" s="13">
        <v>0</v>
      </c>
      <c r="O525" s="13">
        <v>4906818.3899999997</v>
      </c>
      <c r="P525" s="13">
        <v>1139308.72</v>
      </c>
    </row>
    <row r="526" spans="1:16" x14ac:dyDescent="0.2">
      <c r="A526" s="3" t="s">
        <v>70</v>
      </c>
      <c r="B526" s="3" t="s">
        <v>546</v>
      </c>
      <c r="C526" s="5" t="s">
        <v>201</v>
      </c>
      <c r="D526" s="5" t="s">
        <v>683</v>
      </c>
      <c r="E526" s="14"/>
      <c r="F526" s="14">
        <v>5684.52</v>
      </c>
      <c r="G526" s="5">
        <v>12443.902966301463</v>
      </c>
      <c r="H526" s="5">
        <v>10802.48389309915</v>
      </c>
      <c r="I526" s="5">
        <v>51.485611801875969</v>
      </c>
      <c r="J526" s="5">
        <v>223.84835131198415</v>
      </c>
      <c r="K526" s="5">
        <v>441.76761626311452</v>
      </c>
      <c r="L526" s="5">
        <v>364.31934446531977</v>
      </c>
      <c r="M526" s="5">
        <v>0</v>
      </c>
      <c r="N526" s="5">
        <v>0</v>
      </c>
      <c r="O526" s="5">
        <v>863.1895727343732</v>
      </c>
      <c r="P526" s="5">
        <v>200.42302956098314</v>
      </c>
    </row>
    <row r="527" spans="1:16" x14ac:dyDescent="0.2">
      <c r="A527" s="3" t="s">
        <v>70</v>
      </c>
      <c r="B527" s="3" t="s">
        <v>546</v>
      </c>
      <c r="C527" s="5" t="s">
        <v>201</v>
      </c>
      <c r="D527" s="5" t="s">
        <v>684</v>
      </c>
      <c r="E527" s="14"/>
      <c r="F527" s="14">
        <v>5797</v>
      </c>
      <c r="G527" s="5">
        <v>12202.452180438157</v>
      </c>
      <c r="H527" s="5">
        <v>10592.881790581332</v>
      </c>
      <c r="I527" s="5">
        <v>50.486629291012591</v>
      </c>
      <c r="J527" s="5">
        <v>219.50499051233399</v>
      </c>
      <c r="K527" s="5">
        <v>433.19593755390719</v>
      </c>
      <c r="L527" s="5">
        <v>357.25040538209419</v>
      </c>
      <c r="M527" s="5">
        <v>0</v>
      </c>
      <c r="N527" s="5">
        <v>0</v>
      </c>
      <c r="O527" s="5">
        <v>846.4409849922373</v>
      </c>
      <c r="P527" s="5">
        <v>196.53419354838709</v>
      </c>
    </row>
    <row r="528" spans="1:16" x14ac:dyDescent="0.2">
      <c r="A528" s="3" t="s">
        <v>70</v>
      </c>
      <c r="B528" s="3" t="s">
        <v>546</v>
      </c>
      <c r="C528" s="14" t="s">
        <v>200</v>
      </c>
      <c r="D528" s="2" t="s">
        <v>199</v>
      </c>
      <c r="E528" s="14"/>
      <c r="F528" s="2"/>
      <c r="G528" s="14">
        <v>77.274289634190879</v>
      </c>
      <c r="H528" s="14">
        <v>66.489585853480378</v>
      </c>
      <c r="I528" s="14">
        <v>0.31971593551843341</v>
      </c>
      <c r="J528" s="14">
        <v>1.3777927669233689</v>
      </c>
      <c r="K528" s="14">
        <v>2.7432935488622014</v>
      </c>
      <c r="L528" s="14">
        <v>2.2423955982369024</v>
      </c>
      <c r="M528" s="14">
        <v>0</v>
      </c>
      <c r="N528" s="14">
        <v>0</v>
      </c>
      <c r="O528" s="14">
        <v>5.3602443890250377</v>
      </c>
      <c r="P528" s="14">
        <v>1.233609266432008</v>
      </c>
    </row>
    <row r="529" spans="1:16" x14ac:dyDescent="0.2">
      <c r="A529" s="3" t="s">
        <v>70</v>
      </c>
      <c r="B529" s="3" t="s">
        <v>546</v>
      </c>
      <c r="C529" s="5"/>
      <c r="D529" s="5"/>
      <c r="E529" s="14"/>
      <c r="F529" s="2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spans="1:16" x14ac:dyDescent="0.2">
      <c r="A530" s="9" t="s">
        <v>120</v>
      </c>
      <c r="B530" s="9" t="s">
        <v>547</v>
      </c>
      <c r="C530" s="10"/>
      <c r="D530" s="6" t="s">
        <v>341</v>
      </c>
      <c r="E530" s="15" t="s">
        <v>342</v>
      </c>
      <c r="F530" s="7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1:16" s="13" customFormat="1" x14ac:dyDescent="0.2">
      <c r="A531" s="3" t="s">
        <v>120</v>
      </c>
      <c r="B531" s="3" t="s">
        <v>547</v>
      </c>
      <c r="C531" s="11" t="s">
        <v>201</v>
      </c>
      <c r="D531" s="12" t="s">
        <v>202</v>
      </c>
      <c r="F531" s="12"/>
      <c r="G531" s="13">
        <v>17316019.259999998</v>
      </c>
      <c r="H531" s="13">
        <v>16322612.379999997</v>
      </c>
      <c r="I531" s="13">
        <v>333208.90000000002</v>
      </c>
      <c r="J531" s="13">
        <v>298510.94</v>
      </c>
      <c r="K531" s="13">
        <v>759225.2699999999</v>
      </c>
      <c r="L531" s="13">
        <v>607865.47000000009</v>
      </c>
      <c r="M531" s="13">
        <v>0</v>
      </c>
      <c r="N531" s="13">
        <v>229845.67</v>
      </c>
      <c r="O531" s="13">
        <v>21645</v>
      </c>
      <c r="P531" s="13">
        <v>211747.54</v>
      </c>
    </row>
    <row r="532" spans="1:16" x14ac:dyDescent="0.2">
      <c r="A532" s="3" t="s">
        <v>120</v>
      </c>
      <c r="B532" s="3" t="s">
        <v>547</v>
      </c>
      <c r="C532" s="5" t="s">
        <v>201</v>
      </c>
      <c r="D532" s="5" t="s">
        <v>683</v>
      </c>
      <c r="E532" s="14"/>
      <c r="F532" s="14">
        <v>1378.1</v>
      </c>
      <c r="G532" s="5">
        <v>12565.139873739205</v>
      </c>
      <c r="H532" s="5">
        <v>11844.287337638776</v>
      </c>
      <c r="I532" s="5">
        <v>241.7886220158189</v>
      </c>
      <c r="J532" s="5">
        <v>216.61050722008565</v>
      </c>
      <c r="K532" s="5">
        <v>550.92175458965244</v>
      </c>
      <c r="L532" s="5">
        <v>441.08952180538432</v>
      </c>
      <c r="M532" s="5">
        <v>0</v>
      </c>
      <c r="N532" s="5">
        <v>166.78446411726293</v>
      </c>
      <c r="O532" s="5">
        <v>15.706407372469343</v>
      </c>
      <c r="P532" s="5">
        <v>153.65179595094696</v>
      </c>
    </row>
    <row r="533" spans="1:16" x14ac:dyDescent="0.2">
      <c r="A533" s="3" t="s">
        <v>120</v>
      </c>
      <c r="B533" s="3" t="s">
        <v>547</v>
      </c>
      <c r="C533" s="5" t="s">
        <v>201</v>
      </c>
      <c r="D533" s="5" t="s">
        <v>684</v>
      </c>
      <c r="E533" s="14"/>
      <c r="F533" s="14">
        <v>1311</v>
      </c>
      <c r="G533" s="5">
        <v>13208.252677345536</v>
      </c>
      <c r="H533" s="5">
        <v>12450.505247902362</v>
      </c>
      <c r="I533" s="5">
        <v>254.16392067124335</v>
      </c>
      <c r="J533" s="5">
        <v>227.69713196033561</v>
      </c>
      <c r="K533" s="5">
        <v>579.11919908466814</v>
      </c>
      <c r="L533" s="5">
        <v>463.66549961861182</v>
      </c>
      <c r="M533" s="5">
        <v>0</v>
      </c>
      <c r="N533" s="5">
        <v>175.32087719298246</v>
      </c>
      <c r="O533" s="5">
        <v>16.51029748283753</v>
      </c>
      <c r="P533" s="5">
        <v>161.51604881769643</v>
      </c>
    </row>
    <row r="534" spans="1:16" x14ac:dyDescent="0.2">
      <c r="A534" s="3" t="s">
        <v>120</v>
      </c>
      <c r="B534" s="3" t="s">
        <v>547</v>
      </c>
      <c r="C534" s="14" t="s">
        <v>200</v>
      </c>
      <c r="D534" s="2" t="s">
        <v>199</v>
      </c>
      <c r="E534" s="14"/>
      <c r="F534" s="2"/>
      <c r="G534" s="14">
        <v>76.964668657882697</v>
      </c>
      <c r="H534" s="14">
        <v>75.352132238974264</v>
      </c>
      <c r="I534" s="14">
        <v>1.4810166353648175</v>
      </c>
      <c r="J534" s="14">
        <v>1.3780536657981042</v>
      </c>
      <c r="K534" s="14">
        <v>3.3745354786722226</v>
      </c>
      <c r="L534" s="14">
        <v>2.8061659624454216</v>
      </c>
      <c r="M534" s="14">
        <v>0</v>
      </c>
      <c r="N534" s="14">
        <v>1.0610655278205929</v>
      </c>
      <c r="O534" s="14">
        <v>9.6205728815981412E-2</v>
      </c>
      <c r="P534" s="14">
        <v>0.97751684987066356</v>
      </c>
    </row>
    <row r="535" spans="1:16" x14ac:dyDescent="0.2">
      <c r="A535" s="3" t="s">
        <v>120</v>
      </c>
      <c r="B535" s="3" t="s">
        <v>547</v>
      </c>
      <c r="C535" s="5"/>
      <c r="D535" s="5"/>
      <c r="E535" s="14"/>
      <c r="F535" s="2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spans="1:16" x14ac:dyDescent="0.2">
      <c r="A536" s="9" t="s">
        <v>168</v>
      </c>
      <c r="B536" s="9" t="s">
        <v>548</v>
      </c>
      <c r="C536" s="10"/>
      <c r="D536" s="6" t="s">
        <v>341</v>
      </c>
      <c r="E536" s="15" t="s">
        <v>340</v>
      </c>
      <c r="F536" s="7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1:16" s="13" customFormat="1" x14ac:dyDescent="0.2">
      <c r="A537" s="3" t="s">
        <v>168</v>
      </c>
      <c r="B537" s="3" t="s">
        <v>548</v>
      </c>
      <c r="C537" s="11" t="s">
        <v>201</v>
      </c>
      <c r="D537" s="12" t="s">
        <v>202</v>
      </c>
      <c r="F537" s="12"/>
      <c r="G537" s="13">
        <v>11738652.49</v>
      </c>
      <c r="H537" s="13">
        <v>11437061.950000007</v>
      </c>
      <c r="I537" s="13">
        <v>199434.89</v>
      </c>
      <c r="J537" s="13">
        <v>146971.25</v>
      </c>
      <c r="K537" s="13">
        <v>548423.66999999993</v>
      </c>
      <c r="L537" s="13">
        <v>588437.59</v>
      </c>
      <c r="M537" s="13">
        <v>0</v>
      </c>
      <c r="N537" s="13">
        <v>0</v>
      </c>
      <c r="O537" s="13">
        <v>10000</v>
      </c>
      <c r="P537" s="13">
        <v>442795.25</v>
      </c>
    </row>
    <row r="538" spans="1:16" x14ac:dyDescent="0.2">
      <c r="A538" s="3" t="s">
        <v>168</v>
      </c>
      <c r="B538" s="3" t="s">
        <v>548</v>
      </c>
      <c r="C538" s="5" t="s">
        <v>201</v>
      </c>
      <c r="D538" s="5" t="s">
        <v>683</v>
      </c>
      <c r="E538" s="14"/>
      <c r="F538" s="14">
        <v>814.3</v>
      </c>
      <c r="G538" s="5">
        <v>14415.636116910231</v>
      </c>
      <c r="H538" s="5">
        <v>14045.268267223391</v>
      </c>
      <c r="I538" s="5">
        <v>244.91574358344593</v>
      </c>
      <c r="J538" s="5">
        <v>180.48784231855583</v>
      </c>
      <c r="K538" s="5">
        <v>673.49093700110518</v>
      </c>
      <c r="L538" s="5">
        <v>722.62997666707599</v>
      </c>
      <c r="M538" s="5">
        <v>0</v>
      </c>
      <c r="N538" s="5">
        <v>0</v>
      </c>
      <c r="O538" s="5">
        <v>12.280486307257767</v>
      </c>
      <c r="P538" s="5">
        <v>543.77410045437807</v>
      </c>
    </row>
    <row r="539" spans="1:16" x14ac:dyDescent="0.2">
      <c r="A539" s="3" t="s">
        <v>168</v>
      </c>
      <c r="B539" s="3" t="s">
        <v>548</v>
      </c>
      <c r="C539" s="5" t="s">
        <v>201</v>
      </c>
      <c r="D539" s="5" t="s">
        <v>684</v>
      </c>
      <c r="E539" s="14"/>
      <c r="F539" s="14">
        <v>640</v>
      </c>
      <c r="G539" s="5">
        <v>18341.644515625001</v>
      </c>
      <c r="H539" s="5">
        <v>17870.409296875012</v>
      </c>
      <c r="I539" s="5">
        <v>311.61701562500002</v>
      </c>
      <c r="J539" s="5">
        <v>229.642578125</v>
      </c>
      <c r="K539" s="5">
        <v>856.91198437499986</v>
      </c>
      <c r="L539" s="5">
        <v>919.43373437499997</v>
      </c>
      <c r="M539" s="5">
        <v>0</v>
      </c>
      <c r="N539" s="5">
        <v>0</v>
      </c>
      <c r="O539" s="5">
        <v>15.625</v>
      </c>
      <c r="P539" s="5">
        <v>691.86757812500002</v>
      </c>
    </row>
    <row r="540" spans="1:16" x14ac:dyDescent="0.2">
      <c r="A540" s="3" t="s">
        <v>168</v>
      </c>
      <c r="B540" s="3" t="s">
        <v>548</v>
      </c>
      <c r="C540" s="14" t="s">
        <v>200</v>
      </c>
      <c r="D540" s="2" t="s">
        <v>199</v>
      </c>
      <c r="E540" s="14"/>
      <c r="F540" s="2"/>
      <c r="G540" s="14">
        <v>73.757301142027615</v>
      </c>
      <c r="H540" s="14">
        <v>68.962837019632914</v>
      </c>
      <c r="I540" s="14">
        <v>1.2531062873262679</v>
      </c>
      <c r="J540" s="14">
        <v>0.88620262831764396</v>
      </c>
      <c r="K540" s="14">
        <v>3.4459023142617937</v>
      </c>
      <c r="L540" s="14">
        <v>3.5481425031011176</v>
      </c>
      <c r="M540" s="14">
        <v>0</v>
      </c>
      <c r="N540" s="14">
        <v>0</v>
      </c>
      <c r="O540" s="14">
        <v>6.283285173052057E-2</v>
      </c>
      <c r="P540" s="14">
        <v>2.6699528945733819</v>
      </c>
    </row>
    <row r="541" spans="1:16" x14ac:dyDescent="0.2">
      <c r="A541" s="3" t="s">
        <v>168</v>
      </c>
      <c r="B541" s="3" t="s">
        <v>548</v>
      </c>
      <c r="C541" s="5"/>
      <c r="D541" s="5"/>
      <c r="E541" s="14"/>
      <c r="F541" s="2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spans="1:16" x14ac:dyDescent="0.2">
      <c r="A542" s="9" t="s">
        <v>102</v>
      </c>
      <c r="B542" s="9" t="s">
        <v>549</v>
      </c>
      <c r="C542" s="10"/>
      <c r="D542" s="6" t="s">
        <v>337</v>
      </c>
      <c r="E542" s="15" t="s">
        <v>339</v>
      </c>
      <c r="F542" s="7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 s="13" customFormat="1" x14ac:dyDescent="0.2">
      <c r="A543" s="3" t="s">
        <v>102</v>
      </c>
      <c r="B543" s="3" t="s">
        <v>549</v>
      </c>
      <c r="C543" s="11" t="s">
        <v>201</v>
      </c>
      <c r="D543" s="12" t="s">
        <v>202</v>
      </c>
      <c r="F543" s="12"/>
      <c r="G543" s="13">
        <v>364507585.18999994</v>
      </c>
      <c r="H543" s="13">
        <v>357016438.68000019</v>
      </c>
      <c r="I543" s="13">
        <v>5914771.3900000034</v>
      </c>
      <c r="J543" s="13">
        <v>5391036.8600000069</v>
      </c>
      <c r="K543" s="13">
        <v>13533453.490000002</v>
      </c>
      <c r="L543" s="13">
        <v>11415092.519999998</v>
      </c>
      <c r="M543" s="13">
        <v>0</v>
      </c>
      <c r="N543" s="13">
        <v>0</v>
      </c>
      <c r="O543" s="13">
        <v>0</v>
      </c>
      <c r="P543" s="13">
        <v>0</v>
      </c>
    </row>
    <row r="544" spans="1:16" x14ac:dyDescent="0.2">
      <c r="A544" s="3" t="s">
        <v>102</v>
      </c>
      <c r="B544" s="3" t="s">
        <v>549</v>
      </c>
      <c r="C544" s="5" t="s">
        <v>201</v>
      </c>
      <c r="D544" s="5" t="s">
        <v>683</v>
      </c>
      <c r="E544" s="14"/>
      <c r="F544" s="14">
        <v>29572.14</v>
      </c>
      <c r="G544" s="5">
        <v>12326.046920851853</v>
      </c>
      <c r="H544" s="5">
        <v>12072.729220137609</v>
      </c>
      <c r="I544" s="5">
        <v>200.01161194286254</v>
      </c>
      <c r="J544" s="5">
        <v>182.30120850232709</v>
      </c>
      <c r="K544" s="5">
        <v>457.64200663191781</v>
      </c>
      <c r="L544" s="5">
        <v>386.00833487194359</v>
      </c>
      <c r="M544" s="5">
        <v>0</v>
      </c>
      <c r="N544" s="5">
        <v>0</v>
      </c>
      <c r="O544" s="5">
        <v>0</v>
      </c>
      <c r="P544" s="5">
        <v>0</v>
      </c>
    </row>
    <row r="545" spans="1:16" x14ac:dyDescent="0.2">
      <c r="A545" s="3" t="s">
        <v>102</v>
      </c>
      <c r="B545" s="3" t="s">
        <v>549</v>
      </c>
      <c r="C545" s="5" t="s">
        <v>201</v>
      </c>
      <c r="D545" s="5" t="s">
        <v>684</v>
      </c>
      <c r="E545" s="14"/>
      <c r="F545" s="14">
        <v>29941</v>
      </c>
      <c r="G545" s="5">
        <v>12174.195424000533</v>
      </c>
      <c r="H545" s="5">
        <v>11923.998486356508</v>
      </c>
      <c r="I545" s="5">
        <v>197.5475565278382</v>
      </c>
      <c r="J545" s="5">
        <v>180.0553374970778</v>
      </c>
      <c r="K545" s="5">
        <v>452.00405764670523</v>
      </c>
      <c r="L545" s="5">
        <v>381.25288133328871</v>
      </c>
      <c r="M545" s="5">
        <v>0</v>
      </c>
      <c r="N545" s="5">
        <v>0</v>
      </c>
      <c r="O545" s="5">
        <v>0</v>
      </c>
      <c r="P545" s="5">
        <v>0</v>
      </c>
    </row>
    <row r="546" spans="1:16" x14ac:dyDescent="0.2">
      <c r="A546" s="3" t="s">
        <v>102</v>
      </c>
      <c r="B546" s="3" t="s">
        <v>549</v>
      </c>
      <c r="C546" s="14" t="s">
        <v>200</v>
      </c>
      <c r="D546" s="2" t="s">
        <v>199</v>
      </c>
      <c r="E546" s="14"/>
      <c r="F546" s="2"/>
      <c r="G546" s="14">
        <v>78.933483714799735</v>
      </c>
      <c r="H546" s="14">
        <v>61.045502796529185</v>
      </c>
      <c r="I546" s="14">
        <v>1.280833459051258</v>
      </c>
      <c r="J546" s="14">
        <v>0.92180224790236864</v>
      </c>
      <c r="K546" s="14">
        <v>2.9306458193485669</v>
      </c>
      <c r="L546" s="14">
        <v>1.9518430717888839</v>
      </c>
      <c r="M546" s="14">
        <v>0</v>
      </c>
      <c r="N546" s="14">
        <v>0</v>
      </c>
      <c r="O546" s="14">
        <v>0</v>
      </c>
      <c r="P546" s="14">
        <v>0</v>
      </c>
    </row>
    <row r="547" spans="1:16" x14ac:dyDescent="0.2">
      <c r="A547" s="3" t="s">
        <v>102</v>
      </c>
      <c r="B547" s="3" t="s">
        <v>549</v>
      </c>
      <c r="C547" s="5"/>
      <c r="D547" s="5"/>
      <c r="E547" s="14"/>
      <c r="F547" s="2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spans="1:16" x14ac:dyDescent="0.2">
      <c r="A548" s="9" t="s">
        <v>98</v>
      </c>
      <c r="B548" s="9" t="s">
        <v>550</v>
      </c>
      <c r="C548" s="10"/>
      <c r="D548" s="6" t="s">
        <v>337</v>
      </c>
      <c r="E548" s="15" t="s">
        <v>338</v>
      </c>
      <c r="F548" s="7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1:16" s="13" customFormat="1" x14ac:dyDescent="0.2">
      <c r="A549" s="3" t="s">
        <v>98</v>
      </c>
      <c r="B549" s="3" t="s">
        <v>550</v>
      </c>
      <c r="C549" s="11" t="s">
        <v>201</v>
      </c>
      <c r="D549" s="12" t="s">
        <v>202</v>
      </c>
      <c r="F549" s="12"/>
      <c r="G549" s="13">
        <v>178997881.89999998</v>
      </c>
      <c r="H549" s="13">
        <v>177725277.13</v>
      </c>
      <c r="I549" s="13">
        <v>2174962.6299999994</v>
      </c>
      <c r="J549" s="13">
        <v>1850028.1199999999</v>
      </c>
      <c r="K549" s="13">
        <v>7880033.0800000001</v>
      </c>
      <c r="L549" s="13">
        <v>5921412.0999999987</v>
      </c>
      <c r="M549" s="13">
        <v>177529.82</v>
      </c>
      <c r="N549" s="13">
        <v>1883512.6600000001</v>
      </c>
      <c r="O549" s="13">
        <v>19592384.919999998</v>
      </c>
      <c r="P549" s="13">
        <v>3253974.73</v>
      </c>
    </row>
    <row r="550" spans="1:16" x14ac:dyDescent="0.2">
      <c r="A550" s="3" t="s">
        <v>98</v>
      </c>
      <c r="B550" s="3" t="s">
        <v>550</v>
      </c>
      <c r="C550" s="5" t="s">
        <v>201</v>
      </c>
      <c r="D550" s="5" t="s">
        <v>683</v>
      </c>
      <c r="E550" s="14"/>
      <c r="F550" s="14">
        <v>15155.1</v>
      </c>
      <c r="G550" s="5">
        <v>11811.065707253661</v>
      </c>
      <c r="H550" s="5">
        <v>11727.093660219991</v>
      </c>
      <c r="I550" s="5">
        <v>143.51357826738189</v>
      </c>
      <c r="J550" s="5">
        <v>122.07297345448066</v>
      </c>
      <c r="K550" s="5">
        <v>519.95916094252095</v>
      </c>
      <c r="L550" s="5">
        <v>390.72075406958703</v>
      </c>
      <c r="M550" s="5">
        <v>11.714196541098376</v>
      </c>
      <c r="N550" s="5">
        <v>124.28243033698227</v>
      </c>
      <c r="O550" s="5">
        <v>1292.7915302439442</v>
      </c>
      <c r="P550" s="5">
        <v>214.71153143166327</v>
      </c>
    </row>
    <row r="551" spans="1:16" x14ac:dyDescent="0.2">
      <c r="A551" s="3" t="s">
        <v>98</v>
      </c>
      <c r="B551" s="3" t="s">
        <v>550</v>
      </c>
      <c r="C551" s="5" t="s">
        <v>201</v>
      </c>
      <c r="D551" s="5" t="s">
        <v>684</v>
      </c>
      <c r="E551" s="14"/>
      <c r="F551" s="14">
        <v>15291</v>
      </c>
      <c r="G551" s="5">
        <v>11706.093904911384</v>
      </c>
      <c r="H551" s="5">
        <v>11622.86816624158</v>
      </c>
      <c r="I551" s="5">
        <v>142.23808972598258</v>
      </c>
      <c r="J551" s="5">
        <v>120.98804002354325</v>
      </c>
      <c r="K551" s="5">
        <v>515.33798181937084</v>
      </c>
      <c r="L551" s="5">
        <v>387.24819174677907</v>
      </c>
      <c r="M551" s="5">
        <v>11.610085671309921</v>
      </c>
      <c r="N551" s="5">
        <v>123.17786017919039</v>
      </c>
      <c r="O551" s="5">
        <v>1281.3017408933358</v>
      </c>
      <c r="P551" s="5">
        <v>212.80326531946898</v>
      </c>
    </row>
    <row r="552" spans="1:16" x14ac:dyDescent="0.2">
      <c r="A552" s="3" t="s">
        <v>98</v>
      </c>
      <c r="B552" s="3" t="s">
        <v>550</v>
      </c>
      <c r="C552" s="14" t="s">
        <v>200</v>
      </c>
      <c r="D552" s="2" t="s">
        <v>199</v>
      </c>
      <c r="E552" s="14"/>
      <c r="F552" s="2"/>
      <c r="G552" s="14">
        <v>70.196078069369023</v>
      </c>
      <c r="H552" s="14">
        <v>65.701959917069559</v>
      </c>
      <c r="I552" s="14">
        <v>0.85293660993560705</v>
      </c>
      <c r="J552" s="14">
        <v>0.68392338641161055</v>
      </c>
      <c r="K552" s="14">
        <v>3.09024560179944</v>
      </c>
      <c r="L552" s="14">
        <v>2.1890435999268409</v>
      </c>
      <c r="M552" s="14">
        <v>6.9620360710877405E-2</v>
      </c>
      <c r="N552" s="14">
        <v>0.69630204149347774</v>
      </c>
      <c r="O552" s="14">
        <v>7.6833790814227978</v>
      </c>
      <c r="P552" s="14">
        <v>1.2029381567667232</v>
      </c>
    </row>
    <row r="553" spans="1:16" x14ac:dyDescent="0.2">
      <c r="A553" s="3" t="s">
        <v>98</v>
      </c>
      <c r="B553" s="3" t="s">
        <v>550</v>
      </c>
      <c r="C553" s="5"/>
      <c r="D553" s="5"/>
      <c r="E553" s="14"/>
      <c r="F553" s="2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spans="1:16" x14ac:dyDescent="0.2">
      <c r="A554" s="16" t="s">
        <v>143</v>
      </c>
      <c r="B554" s="9" t="s">
        <v>551</v>
      </c>
      <c r="C554" s="10"/>
      <c r="D554" s="6" t="s">
        <v>337</v>
      </c>
      <c r="E554" s="15" t="s">
        <v>336</v>
      </c>
      <c r="F554" s="7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1:16" s="13" customFormat="1" x14ac:dyDescent="0.2">
      <c r="A555" s="16" t="s">
        <v>143</v>
      </c>
      <c r="B555" s="3" t="s">
        <v>551</v>
      </c>
      <c r="C555" s="11" t="s">
        <v>201</v>
      </c>
      <c r="D555" s="12" t="s">
        <v>202</v>
      </c>
      <c r="F555" s="12"/>
      <c r="G555" s="13">
        <v>14830491.330000004</v>
      </c>
      <c r="H555" s="13">
        <v>14151567.249999996</v>
      </c>
      <c r="I555" s="13">
        <v>262422.87</v>
      </c>
      <c r="J555" s="13">
        <v>251557.22</v>
      </c>
      <c r="K555" s="13">
        <v>572520.97</v>
      </c>
      <c r="L555" s="13">
        <v>416161.64</v>
      </c>
      <c r="M555" s="13">
        <v>0</v>
      </c>
      <c r="N555" s="13">
        <v>0</v>
      </c>
      <c r="O555" s="13">
        <v>0</v>
      </c>
      <c r="P555" s="13">
        <v>623221.07999999996</v>
      </c>
    </row>
    <row r="556" spans="1:16" x14ac:dyDescent="0.2">
      <c r="A556" s="16" t="s">
        <v>143</v>
      </c>
      <c r="B556" s="3" t="s">
        <v>551</v>
      </c>
      <c r="C556" s="5" t="s">
        <v>201</v>
      </c>
      <c r="D556" s="5" t="s">
        <v>683</v>
      </c>
      <c r="E556" s="14"/>
      <c r="F556" s="14">
        <v>1063.4000000000001</v>
      </c>
      <c r="G556" s="5">
        <v>13946.296153846157</v>
      </c>
      <c r="H556" s="5">
        <v>13307.849586232833</v>
      </c>
      <c r="I556" s="5">
        <v>246.77719578709795</v>
      </c>
      <c r="J556" s="5">
        <v>236.55935678013915</v>
      </c>
      <c r="K556" s="5">
        <v>538.38722023697562</v>
      </c>
      <c r="L556" s="5">
        <v>391.35004701899567</v>
      </c>
      <c r="M556" s="5">
        <v>0</v>
      </c>
      <c r="N556" s="5">
        <v>0</v>
      </c>
      <c r="O556" s="5">
        <v>0</v>
      </c>
      <c r="P556" s="5">
        <v>586.0645852924581</v>
      </c>
    </row>
    <row r="557" spans="1:16" x14ac:dyDescent="0.2">
      <c r="A557" s="16" t="s">
        <v>143</v>
      </c>
      <c r="B557" s="3" t="s">
        <v>551</v>
      </c>
      <c r="C557" s="5" t="s">
        <v>201</v>
      </c>
      <c r="D557" s="5" t="s">
        <v>684</v>
      </c>
      <c r="E557" s="14"/>
      <c r="F557" s="14">
        <v>1058</v>
      </c>
      <c r="G557" s="5">
        <v>14017.477627599248</v>
      </c>
      <c r="H557" s="5">
        <v>13375.772448015119</v>
      </c>
      <c r="I557" s="5">
        <v>248.03673913043477</v>
      </c>
      <c r="J557" s="5">
        <v>237.76674858223063</v>
      </c>
      <c r="K557" s="5">
        <v>541.13513232514174</v>
      </c>
      <c r="L557" s="5">
        <v>393.34748582230623</v>
      </c>
      <c r="M557" s="5">
        <v>0</v>
      </c>
      <c r="N557" s="5">
        <v>0</v>
      </c>
      <c r="O557" s="5">
        <v>0</v>
      </c>
      <c r="P557" s="5">
        <v>589.05584120982985</v>
      </c>
    </row>
    <row r="558" spans="1:16" x14ac:dyDescent="0.2">
      <c r="A558" s="16" t="s">
        <v>143</v>
      </c>
      <c r="B558" s="3" t="s">
        <v>551</v>
      </c>
      <c r="C558" s="14" t="s">
        <v>200</v>
      </c>
      <c r="D558" s="2" t="s">
        <v>199</v>
      </c>
      <c r="E558" s="14"/>
      <c r="F558" s="2"/>
      <c r="G558" s="14">
        <v>79.359628474652027</v>
      </c>
      <c r="H558" s="14">
        <v>76.724254389984964</v>
      </c>
      <c r="I558" s="14">
        <v>1.4042543165326069</v>
      </c>
      <c r="J558" s="14">
        <v>1.3638447106215335</v>
      </c>
      <c r="K558" s="14">
        <v>3.0636241552725001</v>
      </c>
      <c r="L558" s="14">
        <v>2.2562653994887638</v>
      </c>
      <c r="M558" s="14">
        <v>0</v>
      </c>
      <c r="N558" s="14">
        <v>0</v>
      </c>
      <c r="O558" s="14">
        <v>0</v>
      </c>
      <c r="P558" s="14">
        <v>3.3788605769527877</v>
      </c>
    </row>
    <row r="559" spans="1:16" x14ac:dyDescent="0.2">
      <c r="A559" s="16" t="s">
        <v>143</v>
      </c>
      <c r="B559" s="3" t="s">
        <v>551</v>
      </c>
      <c r="C559" s="5"/>
      <c r="D559" s="5"/>
      <c r="E559" s="14"/>
      <c r="F559" s="2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spans="1:16" x14ac:dyDescent="0.2">
      <c r="A560" s="9" t="s">
        <v>89</v>
      </c>
      <c r="B560" s="9" t="s">
        <v>552</v>
      </c>
      <c r="C560" s="10"/>
      <c r="D560" s="6" t="s">
        <v>330</v>
      </c>
      <c r="E560" s="15" t="s">
        <v>335</v>
      </c>
      <c r="F560" s="7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1:16" s="13" customFormat="1" x14ac:dyDescent="0.2">
      <c r="A561" s="3" t="s">
        <v>89</v>
      </c>
      <c r="B561" s="3" t="s">
        <v>552</v>
      </c>
      <c r="C561" s="11" t="s">
        <v>201</v>
      </c>
      <c r="D561" s="12" t="s">
        <v>202</v>
      </c>
      <c r="F561" s="12"/>
      <c r="G561" s="13">
        <v>10578845.58</v>
      </c>
      <c r="H561" s="13">
        <v>7998611.8399999999</v>
      </c>
      <c r="I561" s="13">
        <v>76951.749999999985</v>
      </c>
      <c r="J561" s="13">
        <v>223195.12000000005</v>
      </c>
      <c r="K561" s="13">
        <v>580864.5</v>
      </c>
      <c r="L561" s="13">
        <v>449752.9800000001</v>
      </c>
      <c r="M561" s="13">
        <v>0</v>
      </c>
      <c r="N561" s="13">
        <v>0</v>
      </c>
      <c r="O561" s="13">
        <v>0</v>
      </c>
      <c r="P561" s="13">
        <v>0</v>
      </c>
    </row>
    <row r="562" spans="1:16" x14ac:dyDescent="0.2">
      <c r="A562" s="3" t="s">
        <v>89</v>
      </c>
      <c r="B562" s="3" t="s">
        <v>552</v>
      </c>
      <c r="C562" s="5" t="s">
        <v>201</v>
      </c>
      <c r="D562" s="5" t="s">
        <v>683</v>
      </c>
      <c r="E562" s="14"/>
      <c r="F562" s="14">
        <v>925</v>
      </c>
      <c r="G562" s="5">
        <v>11436.589816216216</v>
      </c>
      <c r="H562" s="5">
        <v>8647.1479351351354</v>
      </c>
      <c r="I562" s="5">
        <v>83.191081081081066</v>
      </c>
      <c r="J562" s="5">
        <v>241.29202162162167</v>
      </c>
      <c r="K562" s="5">
        <v>627.96162162162159</v>
      </c>
      <c r="L562" s="5">
        <v>486.21943783783792</v>
      </c>
      <c r="M562" s="5">
        <v>0</v>
      </c>
      <c r="N562" s="5">
        <v>0</v>
      </c>
      <c r="O562" s="5">
        <v>0</v>
      </c>
      <c r="P562" s="5">
        <v>0</v>
      </c>
    </row>
    <row r="563" spans="1:16" x14ac:dyDescent="0.2">
      <c r="A563" s="3" t="s">
        <v>89</v>
      </c>
      <c r="B563" s="3" t="s">
        <v>552</v>
      </c>
      <c r="C563" s="5" t="s">
        <v>201</v>
      </c>
      <c r="D563" s="5" t="s">
        <v>684</v>
      </c>
      <c r="E563" s="14"/>
      <c r="F563" s="14">
        <v>789</v>
      </c>
      <c r="G563" s="5">
        <v>13407.915817490495</v>
      </c>
      <c r="H563" s="5">
        <v>10137.657591888466</v>
      </c>
      <c r="I563" s="5">
        <v>97.530735107731289</v>
      </c>
      <c r="J563" s="5">
        <v>282.88354879594431</v>
      </c>
      <c r="K563" s="5">
        <v>736.20342205323198</v>
      </c>
      <c r="L563" s="5">
        <v>570.02912547528524</v>
      </c>
      <c r="M563" s="5">
        <v>0</v>
      </c>
      <c r="N563" s="5">
        <v>0</v>
      </c>
      <c r="O563" s="5">
        <v>0</v>
      </c>
      <c r="P563" s="5">
        <v>0</v>
      </c>
    </row>
    <row r="564" spans="1:16" x14ac:dyDescent="0.2">
      <c r="A564" s="3" t="s">
        <v>89</v>
      </c>
      <c r="B564" s="3" t="s">
        <v>552</v>
      </c>
      <c r="C564" s="14" t="s">
        <v>200</v>
      </c>
      <c r="D564" s="2" t="s">
        <v>199</v>
      </c>
      <c r="E564" s="14"/>
      <c r="F564" s="2"/>
      <c r="G564" s="14">
        <v>68.856491667724114</v>
      </c>
      <c r="H564" s="14">
        <v>59.59009417181057</v>
      </c>
      <c r="I564" s="14">
        <v>0.50087010842744417</v>
      </c>
      <c r="J564" s="14">
        <v>1.6628158092352889</v>
      </c>
      <c r="K564" s="14">
        <v>3.780780360377161</v>
      </c>
      <c r="L564" s="14">
        <v>3.3506842147564999</v>
      </c>
      <c r="M564" s="14">
        <v>0</v>
      </c>
      <c r="N564" s="14">
        <v>0</v>
      </c>
      <c r="O564" s="14">
        <v>0</v>
      </c>
      <c r="P564" s="14">
        <v>0</v>
      </c>
    </row>
    <row r="565" spans="1:16" x14ac:dyDescent="0.2">
      <c r="A565" s="3" t="s">
        <v>89</v>
      </c>
      <c r="B565" s="3" t="s">
        <v>552</v>
      </c>
      <c r="C565" s="5"/>
      <c r="D565" s="5"/>
      <c r="E565" s="14"/>
      <c r="F565" s="2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spans="1:16" x14ac:dyDescent="0.2">
      <c r="A566" s="9" t="s">
        <v>67</v>
      </c>
      <c r="B566" s="9" t="s">
        <v>553</v>
      </c>
      <c r="C566" s="10"/>
      <c r="D566" s="6" t="s">
        <v>330</v>
      </c>
      <c r="E566" s="15" t="s">
        <v>334</v>
      </c>
      <c r="F566" s="7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1:16" s="13" customFormat="1" x14ac:dyDescent="0.2">
      <c r="A567" s="3" t="s">
        <v>67</v>
      </c>
      <c r="B567" s="3" t="s">
        <v>553</v>
      </c>
      <c r="C567" s="11" t="s">
        <v>201</v>
      </c>
      <c r="D567" s="12" t="s">
        <v>202</v>
      </c>
      <c r="F567" s="12"/>
      <c r="G567" s="13">
        <v>4358796.96</v>
      </c>
      <c r="H567" s="13">
        <v>3599218.6100000013</v>
      </c>
      <c r="I567" s="13">
        <v>73128.41</v>
      </c>
      <c r="J567" s="13">
        <v>58171.15</v>
      </c>
      <c r="K567" s="13">
        <v>154392.32999999999</v>
      </c>
      <c r="L567" s="13">
        <v>147024.61000000002</v>
      </c>
      <c r="M567" s="13">
        <v>0</v>
      </c>
      <c r="N567" s="13">
        <v>0</v>
      </c>
      <c r="O567" s="13">
        <v>0</v>
      </c>
      <c r="P567" s="13">
        <v>0</v>
      </c>
    </row>
    <row r="568" spans="1:16" x14ac:dyDescent="0.2">
      <c r="A568" s="3" t="s">
        <v>67</v>
      </c>
      <c r="B568" s="3" t="s">
        <v>553</v>
      </c>
      <c r="C568" s="5" t="s">
        <v>201</v>
      </c>
      <c r="D568" s="5" t="s">
        <v>683</v>
      </c>
      <c r="E568" s="14"/>
      <c r="F568" s="14">
        <v>220</v>
      </c>
      <c r="G568" s="5">
        <v>19812.713454545454</v>
      </c>
      <c r="H568" s="5">
        <v>16360.084590909097</v>
      </c>
      <c r="I568" s="5">
        <v>332.40186363636366</v>
      </c>
      <c r="J568" s="5">
        <v>264.4143181818182</v>
      </c>
      <c r="K568" s="5">
        <v>701.78331818181812</v>
      </c>
      <c r="L568" s="5">
        <v>668.29368181818188</v>
      </c>
      <c r="M568" s="5">
        <v>0</v>
      </c>
      <c r="N568" s="5">
        <v>0</v>
      </c>
      <c r="O568" s="5">
        <v>0</v>
      </c>
      <c r="P568" s="5">
        <v>0</v>
      </c>
    </row>
    <row r="569" spans="1:16" x14ac:dyDescent="0.2">
      <c r="A569" s="3" t="s">
        <v>67</v>
      </c>
      <c r="B569" s="3" t="s">
        <v>553</v>
      </c>
      <c r="C569" s="5" t="s">
        <v>201</v>
      </c>
      <c r="D569" s="5" t="s">
        <v>684</v>
      </c>
      <c r="E569" s="14"/>
      <c r="F569" s="14">
        <v>228</v>
      </c>
      <c r="G569" s="5">
        <v>19117.53052631579</v>
      </c>
      <c r="H569" s="5">
        <v>15786.046535087726</v>
      </c>
      <c r="I569" s="5">
        <v>320.73864035087723</v>
      </c>
      <c r="J569" s="5">
        <v>255.13662280701755</v>
      </c>
      <c r="K569" s="5">
        <v>677.15934210526314</v>
      </c>
      <c r="L569" s="5">
        <v>644.84478070175442</v>
      </c>
      <c r="M569" s="5">
        <v>0</v>
      </c>
      <c r="N569" s="5">
        <v>0</v>
      </c>
      <c r="O569" s="5">
        <v>0</v>
      </c>
      <c r="P569" s="5">
        <v>0</v>
      </c>
    </row>
    <row r="570" spans="1:16" x14ac:dyDescent="0.2">
      <c r="A570" s="3" t="s">
        <v>67</v>
      </c>
      <c r="B570" s="3" t="s">
        <v>553</v>
      </c>
      <c r="C570" s="14" t="s">
        <v>200</v>
      </c>
      <c r="D570" s="2" t="s">
        <v>199</v>
      </c>
      <c r="E570" s="14"/>
      <c r="F570" s="2"/>
      <c r="G570" s="14">
        <v>71.186049816152618</v>
      </c>
      <c r="H570" s="14">
        <v>67.902769969491175</v>
      </c>
      <c r="I570" s="14">
        <v>1.1943026218032493</v>
      </c>
      <c r="J570" s="14">
        <v>1.0974554883485572</v>
      </c>
      <c r="K570" s="14">
        <v>2.5214709919894669</v>
      </c>
      <c r="L570" s="14">
        <v>2.7737626841966536</v>
      </c>
      <c r="M570" s="14">
        <v>0</v>
      </c>
      <c r="N570" s="14">
        <v>0</v>
      </c>
      <c r="O570" s="14">
        <v>0</v>
      </c>
      <c r="P570" s="14">
        <v>0</v>
      </c>
    </row>
    <row r="571" spans="1:16" x14ac:dyDescent="0.2">
      <c r="A571" s="3" t="s">
        <v>67</v>
      </c>
      <c r="B571" s="3" t="s">
        <v>553</v>
      </c>
      <c r="C571" s="5"/>
      <c r="D571" s="5"/>
      <c r="E571" s="14"/>
      <c r="F571" s="2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spans="1:16" x14ac:dyDescent="0.2">
      <c r="A572" s="9" t="s">
        <v>10</v>
      </c>
      <c r="B572" s="9" t="s">
        <v>554</v>
      </c>
      <c r="C572" s="10"/>
      <c r="D572" s="6" t="s">
        <v>330</v>
      </c>
      <c r="E572" s="15" t="s">
        <v>333</v>
      </c>
      <c r="F572" s="7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1:16" s="13" customFormat="1" x14ac:dyDescent="0.2">
      <c r="A573" s="3" t="s">
        <v>10</v>
      </c>
      <c r="B573" s="3" t="s">
        <v>554</v>
      </c>
      <c r="C573" s="11" t="s">
        <v>201</v>
      </c>
      <c r="D573" s="12" t="s">
        <v>202</v>
      </c>
      <c r="F573" s="12"/>
      <c r="G573" s="13">
        <v>4527974.4400000004</v>
      </c>
      <c r="H573" s="13">
        <v>3818773.47</v>
      </c>
      <c r="I573" s="13">
        <v>75963.289999999994</v>
      </c>
      <c r="J573" s="13">
        <v>71689.5</v>
      </c>
      <c r="K573" s="13">
        <v>178780.24</v>
      </c>
      <c r="L573" s="13">
        <v>233193.3</v>
      </c>
      <c r="M573" s="13">
        <v>0</v>
      </c>
      <c r="N573" s="13">
        <v>0</v>
      </c>
      <c r="O573" s="13">
        <v>0</v>
      </c>
      <c r="P573" s="13">
        <v>0</v>
      </c>
    </row>
    <row r="574" spans="1:16" x14ac:dyDescent="0.2">
      <c r="A574" s="3" t="s">
        <v>10</v>
      </c>
      <c r="B574" s="3" t="s">
        <v>554</v>
      </c>
      <c r="C574" s="5" t="s">
        <v>201</v>
      </c>
      <c r="D574" s="5" t="s">
        <v>683</v>
      </c>
      <c r="E574" s="14"/>
      <c r="F574" s="14">
        <v>350.7</v>
      </c>
      <c r="G574" s="5">
        <v>12911.247333903622</v>
      </c>
      <c r="H574" s="5">
        <v>10889.003336184775</v>
      </c>
      <c r="I574" s="5">
        <v>216.60476190476189</v>
      </c>
      <c r="J574" s="5">
        <v>204.41830624465356</v>
      </c>
      <c r="K574" s="5">
        <v>509.78112346735099</v>
      </c>
      <c r="L574" s="5">
        <v>664.93669803250646</v>
      </c>
      <c r="M574" s="5">
        <v>0</v>
      </c>
      <c r="N574" s="5">
        <v>0</v>
      </c>
      <c r="O574" s="5">
        <v>0</v>
      </c>
      <c r="P574" s="5">
        <v>0</v>
      </c>
    </row>
    <row r="575" spans="1:16" x14ac:dyDescent="0.2">
      <c r="A575" s="3" t="s">
        <v>10</v>
      </c>
      <c r="B575" s="3" t="s">
        <v>554</v>
      </c>
      <c r="C575" s="5" t="s">
        <v>201</v>
      </c>
      <c r="D575" s="5" t="s">
        <v>684</v>
      </c>
      <c r="E575" s="14"/>
      <c r="F575" s="14">
        <v>314</v>
      </c>
      <c r="G575" s="5">
        <v>14420.300764331212</v>
      </c>
      <c r="H575" s="5">
        <v>12161.698949044587</v>
      </c>
      <c r="I575" s="5">
        <v>241.92130573248406</v>
      </c>
      <c r="J575" s="5">
        <v>228.31050955414014</v>
      </c>
      <c r="K575" s="5">
        <v>569.36382165605096</v>
      </c>
      <c r="L575" s="5">
        <v>742.65382165605092</v>
      </c>
      <c r="M575" s="5">
        <v>0</v>
      </c>
      <c r="N575" s="5">
        <v>0</v>
      </c>
      <c r="O575" s="5">
        <v>0</v>
      </c>
      <c r="P575" s="5">
        <v>0</v>
      </c>
    </row>
    <row r="576" spans="1:16" x14ac:dyDescent="0.2">
      <c r="A576" s="3" t="s">
        <v>10</v>
      </c>
      <c r="B576" s="3" t="s">
        <v>554</v>
      </c>
      <c r="C576" s="14" t="s">
        <v>200</v>
      </c>
      <c r="D576" s="2" t="s">
        <v>199</v>
      </c>
      <c r="E576" s="14"/>
      <c r="F576" s="2"/>
      <c r="G576" s="14">
        <v>88.302482469620486</v>
      </c>
      <c r="H576" s="14">
        <v>82.214791402307156</v>
      </c>
      <c r="I576" s="14">
        <v>1.4814012694735299</v>
      </c>
      <c r="J576" s="14">
        <v>1.5434110806880879</v>
      </c>
      <c r="K576" s="14">
        <v>3.4864903098955082</v>
      </c>
      <c r="L576" s="14">
        <v>5.020444042184999</v>
      </c>
      <c r="M576" s="14">
        <v>0</v>
      </c>
      <c r="N576" s="14">
        <v>0</v>
      </c>
      <c r="O576" s="14">
        <v>0</v>
      </c>
      <c r="P576" s="14">
        <v>0</v>
      </c>
    </row>
    <row r="577" spans="1:16" x14ac:dyDescent="0.2">
      <c r="A577" s="3" t="s">
        <v>10</v>
      </c>
      <c r="B577" s="3" t="s">
        <v>554</v>
      </c>
      <c r="C577" s="5"/>
      <c r="D577" s="5"/>
      <c r="E577" s="14"/>
      <c r="F577" s="2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spans="1:16" x14ac:dyDescent="0.2">
      <c r="A578" s="9" t="s">
        <v>114</v>
      </c>
      <c r="B578" s="9" t="s">
        <v>555</v>
      </c>
      <c r="C578" s="10"/>
      <c r="D578" s="6" t="s">
        <v>330</v>
      </c>
      <c r="E578" s="15" t="s">
        <v>332</v>
      </c>
      <c r="F578" s="7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1:16" s="13" customFormat="1" x14ac:dyDescent="0.2">
      <c r="A579" s="3" t="s">
        <v>114</v>
      </c>
      <c r="B579" s="3" t="s">
        <v>555</v>
      </c>
      <c r="C579" s="11" t="s">
        <v>201</v>
      </c>
      <c r="D579" s="12" t="s">
        <v>202</v>
      </c>
      <c r="F579" s="12"/>
      <c r="G579" s="13">
        <v>2748842.6700000009</v>
      </c>
      <c r="H579" s="13">
        <v>2754117.28</v>
      </c>
      <c r="I579" s="13">
        <v>12269.88</v>
      </c>
      <c r="J579" s="13">
        <v>14122.78</v>
      </c>
      <c r="K579" s="13">
        <v>65812.73</v>
      </c>
      <c r="L579" s="13">
        <v>95862.37</v>
      </c>
      <c r="M579" s="13">
        <v>0</v>
      </c>
      <c r="N579" s="13">
        <v>0</v>
      </c>
      <c r="O579" s="13">
        <v>0</v>
      </c>
      <c r="P579" s="13">
        <v>0</v>
      </c>
    </row>
    <row r="580" spans="1:16" x14ac:dyDescent="0.2">
      <c r="A580" s="3" t="s">
        <v>114</v>
      </c>
      <c r="B580" s="3" t="s">
        <v>555</v>
      </c>
      <c r="C580" s="5" t="s">
        <v>201</v>
      </c>
      <c r="D580" s="5" t="s">
        <v>683</v>
      </c>
      <c r="E580" s="14"/>
      <c r="F580" s="14">
        <v>107.8</v>
      </c>
      <c r="G580" s="5">
        <v>25499.468181818189</v>
      </c>
      <c r="H580" s="5">
        <v>25548.397773654917</v>
      </c>
      <c r="I580" s="5">
        <v>113.82077922077922</v>
      </c>
      <c r="J580" s="5">
        <v>131.00909090909093</v>
      </c>
      <c r="K580" s="5">
        <v>610.50769944341369</v>
      </c>
      <c r="L580" s="5">
        <v>889.2613172541744</v>
      </c>
      <c r="M580" s="5">
        <v>0</v>
      </c>
      <c r="N580" s="5">
        <v>0</v>
      </c>
      <c r="O580" s="5">
        <v>0</v>
      </c>
      <c r="P580" s="5">
        <v>0</v>
      </c>
    </row>
    <row r="581" spans="1:16" x14ac:dyDescent="0.2">
      <c r="A581" s="3" t="s">
        <v>114</v>
      </c>
      <c r="B581" s="3" t="s">
        <v>555</v>
      </c>
      <c r="C581" s="5" t="s">
        <v>201</v>
      </c>
      <c r="D581" s="5" t="s">
        <v>684</v>
      </c>
      <c r="E581" s="14"/>
      <c r="F581" s="14">
        <v>114</v>
      </c>
      <c r="G581" s="5">
        <v>24112.655000000006</v>
      </c>
      <c r="H581" s="5">
        <v>24158.923508771928</v>
      </c>
      <c r="I581" s="5">
        <v>107.63052631578947</v>
      </c>
      <c r="J581" s="5">
        <v>123.8840350877193</v>
      </c>
      <c r="K581" s="5">
        <v>577.30464912280695</v>
      </c>
      <c r="L581" s="5">
        <v>840.89798245614031</v>
      </c>
      <c r="M581" s="5">
        <v>0</v>
      </c>
      <c r="N581" s="5">
        <v>0</v>
      </c>
      <c r="O581" s="5">
        <v>0</v>
      </c>
      <c r="P581" s="5">
        <v>0</v>
      </c>
    </row>
    <row r="582" spans="1:16" x14ac:dyDescent="0.2">
      <c r="A582" s="3" t="s">
        <v>114</v>
      </c>
      <c r="B582" s="3" t="s">
        <v>555</v>
      </c>
      <c r="C582" s="14" t="s">
        <v>200</v>
      </c>
      <c r="D582" s="2" t="s">
        <v>199</v>
      </c>
      <c r="E582" s="14"/>
      <c r="F582" s="2"/>
      <c r="G582" s="14">
        <v>97.106939911679078</v>
      </c>
      <c r="H582" s="14">
        <v>93.785454048729179</v>
      </c>
      <c r="I582" s="14">
        <v>0.43345168964636033</v>
      </c>
      <c r="J582" s="14">
        <v>0.48092045474922973</v>
      </c>
      <c r="K582" s="14">
        <v>2.3249321932031699</v>
      </c>
      <c r="L582" s="14">
        <v>3.2643838234213742</v>
      </c>
      <c r="M582" s="14">
        <v>0</v>
      </c>
      <c r="N582" s="14">
        <v>0</v>
      </c>
      <c r="O582" s="14">
        <v>0</v>
      </c>
      <c r="P582" s="14">
        <v>0</v>
      </c>
    </row>
    <row r="583" spans="1:16" x14ac:dyDescent="0.2">
      <c r="A583" s="3" t="s">
        <v>114</v>
      </c>
      <c r="B583" s="3" t="s">
        <v>555</v>
      </c>
      <c r="C583" s="5"/>
      <c r="D583" s="5"/>
      <c r="E583" s="14"/>
      <c r="F583" s="2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spans="1:16" x14ac:dyDescent="0.2">
      <c r="A584" s="9" t="s">
        <v>80</v>
      </c>
      <c r="B584" s="9" t="s">
        <v>556</v>
      </c>
      <c r="C584" s="10"/>
      <c r="D584" s="6" t="s">
        <v>330</v>
      </c>
      <c r="E584" s="15" t="s">
        <v>331</v>
      </c>
      <c r="F584" s="7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1:16" s="13" customFormat="1" x14ac:dyDescent="0.2">
      <c r="A585" s="3" t="s">
        <v>80</v>
      </c>
      <c r="B585" s="3" t="s">
        <v>556</v>
      </c>
      <c r="C585" s="11" t="s">
        <v>201</v>
      </c>
      <c r="D585" s="12" t="s">
        <v>202</v>
      </c>
      <c r="F585" s="12"/>
      <c r="G585" s="13">
        <v>5079742.88</v>
      </c>
      <c r="H585" s="13">
        <v>4897999.6700000018</v>
      </c>
      <c r="I585" s="13">
        <v>57787.86</v>
      </c>
      <c r="J585" s="13">
        <v>51139.460000000006</v>
      </c>
      <c r="K585" s="13">
        <v>87028.31</v>
      </c>
      <c r="L585" s="13">
        <v>135126.26999999999</v>
      </c>
      <c r="M585" s="13">
        <v>0</v>
      </c>
      <c r="N585" s="13">
        <v>0</v>
      </c>
      <c r="O585" s="13">
        <v>0</v>
      </c>
      <c r="P585" s="13">
        <v>63027.199999999997</v>
      </c>
    </row>
    <row r="586" spans="1:16" x14ac:dyDescent="0.2">
      <c r="A586" s="3" t="s">
        <v>80</v>
      </c>
      <c r="B586" s="3" t="s">
        <v>556</v>
      </c>
      <c r="C586" s="5" t="s">
        <v>201</v>
      </c>
      <c r="D586" s="5" t="s">
        <v>683</v>
      </c>
      <c r="E586" s="14"/>
      <c r="F586" s="14">
        <v>501</v>
      </c>
      <c r="G586" s="5">
        <v>10139.207345309382</v>
      </c>
      <c r="H586" s="5">
        <v>9776.4464471057927</v>
      </c>
      <c r="I586" s="5">
        <v>115.34502994011976</v>
      </c>
      <c r="J586" s="5">
        <v>102.07477045908185</v>
      </c>
      <c r="K586" s="5">
        <v>173.70920159680639</v>
      </c>
      <c r="L586" s="5">
        <v>269.71311377245507</v>
      </c>
      <c r="M586" s="5">
        <v>0</v>
      </c>
      <c r="N586" s="5">
        <v>0</v>
      </c>
      <c r="O586" s="5">
        <v>0</v>
      </c>
      <c r="P586" s="5">
        <v>125.80279441117764</v>
      </c>
    </row>
    <row r="587" spans="1:16" x14ac:dyDescent="0.2">
      <c r="A587" s="3" t="s">
        <v>80</v>
      </c>
      <c r="B587" s="3" t="s">
        <v>556</v>
      </c>
      <c r="C587" s="5" t="s">
        <v>201</v>
      </c>
      <c r="D587" s="5" t="s">
        <v>684</v>
      </c>
      <c r="E587" s="14"/>
      <c r="F587" s="14">
        <v>502</v>
      </c>
      <c r="G587" s="5">
        <v>10119.009721115537</v>
      </c>
      <c r="H587" s="5">
        <v>9756.9714541832709</v>
      </c>
      <c r="I587" s="5">
        <v>115.11525896414342</v>
      </c>
      <c r="J587" s="5">
        <v>101.87143426294821</v>
      </c>
      <c r="K587" s="5">
        <v>173.3631673306773</v>
      </c>
      <c r="L587" s="5">
        <v>269.17583665338645</v>
      </c>
      <c r="M587" s="5">
        <v>0</v>
      </c>
      <c r="N587" s="5">
        <v>0</v>
      </c>
      <c r="O587" s="5">
        <v>0</v>
      </c>
      <c r="P587" s="5">
        <v>125.55219123505975</v>
      </c>
    </row>
    <row r="588" spans="1:16" x14ac:dyDescent="0.2">
      <c r="A588" s="3" t="s">
        <v>80</v>
      </c>
      <c r="B588" s="3" t="s">
        <v>556</v>
      </c>
      <c r="C588" s="14" t="s">
        <v>200</v>
      </c>
      <c r="D588" s="2" t="s">
        <v>199</v>
      </c>
      <c r="E588" s="14"/>
      <c r="F588" s="2"/>
      <c r="G588" s="14">
        <v>91.624626060162768</v>
      </c>
      <c r="H588" s="14">
        <v>89.595142043513064</v>
      </c>
      <c r="I588" s="14">
        <v>1.0423344622744051</v>
      </c>
      <c r="J588" s="14">
        <v>0.93545273406042384</v>
      </c>
      <c r="K588" s="14">
        <v>1.5697519635871653</v>
      </c>
      <c r="L588" s="14">
        <v>2.4717554451080828</v>
      </c>
      <c r="M588" s="14">
        <v>0</v>
      </c>
      <c r="N588" s="14">
        <v>0</v>
      </c>
      <c r="O588" s="14">
        <v>0</v>
      </c>
      <c r="P588" s="14">
        <v>1.1529055363543756</v>
      </c>
    </row>
    <row r="589" spans="1:16" x14ac:dyDescent="0.2">
      <c r="A589" s="3" t="s">
        <v>80</v>
      </c>
      <c r="B589" s="3" t="s">
        <v>556</v>
      </c>
      <c r="C589" s="5"/>
      <c r="D589" s="5"/>
      <c r="E589" s="14"/>
      <c r="F589" s="2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spans="1:16" x14ac:dyDescent="0.2">
      <c r="A590" s="9" t="s">
        <v>188</v>
      </c>
      <c r="B590" s="9" t="s">
        <v>557</v>
      </c>
      <c r="C590" s="10"/>
      <c r="D590" s="6" t="s">
        <v>330</v>
      </c>
      <c r="E590" s="15" t="s">
        <v>329</v>
      </c>
      <c r="F590" s="7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1:16" s="13" customFormat="1" x14ac:dyDescent="0.2">
      <c r="A591" s="3" t="s">
        <v>188</v>
      </c>
      <c r="B591" s="3" t="s">
        <v>557</v>
      </c>
      <c r="C591" s="11" t="s">
        <v>201</v>
      </c>
      <c r="D591" s="12" t="s">
        <v>202</v>
      </c>
      <c r="F591" s="12"/>
      <c r="G591" s="13">
        <v>1384813.97</v>
      </c>
      <c r="H591" s="13">
        <v>1188112.6499999999</v>
      </c>
      <c r="I591" s="13">
        <v>51359.72</v>
      </c>
      <c r="J591" s="13">
        <v>51243.040000000001</v>
      </c>
      <c r="K591" s="13">
        <v>26842</v>
      </c>
      <c r="L591" s="13">
        <v>62998.030000000006</v>
      </c>
      <c r="M591" s="13">
        <v>0</v>
      </c>
      <c r="N591" s="13">
        <v>0</v>
      </c>
      <c r="O591" s="13">
        <v>0</v>
      </c>
      <c r="P591" s="13">
        <v>0</v>
      </c>
    </row>
    <row r="592" spans="1:16" x14ac:dyDescent="0.2">
      <c r="A592" s="3" t="s">
        <v>188</v>
      </c>
      <c r="B592" s="3" t="s">
        <v>557</v>
      </c>
      <c r="C592" s="5" t="s">
        <v>201</v>
      </c>
      <c r="D592" s="5" t="s">
        <v>683</v>
      </c>
      <c r="E592" s="14"/>
      <c r="F592" s="14">
        <v>50</v>
      </c>
      <c r="G592" s="5">
        <v>27696.279399999999</v>
      </c>
      <c r="H592" s="5">
        <v>23762.252999999997</v>
      </c>
      <c r="I592" s="5">
        <v>1027.1944000000001</v>
      </c>
      <c r="J592" s="5">
        <v>1024.8607999999999</v>
      </c>
      <c r="K592" s="5">
        <v>536.84</v>
      </c>
      <c r="L592" s="5">
        <v>1259.9606000000001</v>
      </c>
      <c r="M592" s="5">
        <v>0</v>
      </c>
      <c r="N592" s="5">
        <v>0</v>
      </c>
      <c r="O592" s="5">
        <v>0</v>
      </c>
      <c r="P592" s="5">
        <v>0</v>
      </c>
    </row>
    <row r="593" spans="1:16" x14ac:dyDescent="0.2">
      <c r="A593" s="3" t="s">
        <v>188</v>
      </c>
      <c r="B593" s="3" t="s">
        <v>557</v>
      </c>
      <c r="C593" s="5" t="s">
        <v>201</v>
      </c>
      <c r="D593" s="5" t="s">
        <v>684</v>
      </c>
      <c r="E593" s="14"/>
      <c r="F593" s="14">
        <v>32</v>
      </c>
      <c r="G593" s="5">
        <v>43275.436562499999</v>
      </c>
      <c r="H593" s="5">
        <v>37128.520312499997</v>
      </c>
      <c r="I593" s="5">
        <v>1604.99125</v>
      </c>
      <c r="J593" s="5">
        <v>1601.345</v>
      </c>
      <c r="K593" s="5">
        <v>838.8125</v>
      </c>
      <c r="L593" s="5">
        <v>1968.6884375000002</v>
      </c>
      <c r="M593" s="5">
        <v>0</v>
      </c>
      <c r="N593" s="5">
        <v>0</v>
      </c>
      <c r="O593" s="5">
        <v>0</v>
      </c>
      <c r="P593" s="5">
        <v>0</v>
      </c>
    </row>
    <row r="594" spans="1:16" x14ac:dyDescent="0.2">
      <c r="A594" s="3" t="s">
        <v>188</v>
      </c>
      <c r="B594" s="3" t="s">
        <v>557</v>
      </c>
      <c r="C594" s="14" t="s">
        <v>200</v>
      </c>
      <c r="D594" s="2" t="s">
        <v>199</v>
      </c>
      <c r="E594" s="14"/>
      <c r="F594" s="2"/>
      <c r="G594" s="14">
        <v>81.885295657867857</v>
      </c>
      <c r="H594" s="14">
        <v>79.012760927122045</v>
      </c>
      <c r="I594" s="14">
        <v>3.0369464406149147</v>
      </c>
      <c r="J594" s="14">
        <v>3.407803181540868</v>
      </c>
      <c r="K594" s="14">
        <v>1.5871916038285554</v>
      </c>
      <c r="L594" s="14">
        <v>4.1895423664327307</v>
      </c>
      <c r="M594" s="14">
        <v>0</v>
      </c>
      <c r="N594" s="14">
        <v>0</v>
      </c>
      <c r="O594" s="14">
        <v>0</v>
      </c>
      <c r="P594" s="14">
        <v>0</v>
      </c>
    </row>
    <row r="595" spans="1:16" x14ac:dyDescent="0.2">
      <c r="A595" s="3" t="s">
        <v>188</v>
      </c>
      <c r="B595" s="3" t="s">
        <v>557</v>
      </c>
      <c r="C595" s="5"/>
      <c r="D595" s="5"/>
      <c r="E595" s="14"/>
      <c r="F595" s="2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spans="1:16" x14ac:dyDescent="0.2">
      <c r="A596" s="9" t="s">
        <v>161</v>
      </c>
      <c r="B596" s="9" t="s">
        <v>558</v>
      </c>
      <c r="C596" s="10"/>
      <c r="D596" s="6" t="s">
        <v>326</v>
      </c>
      <c r="E596" s="15" t="s">
        <v>328</v>
      </c>
      <c r="F596" s="7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1:16" s="13" customFormat="1" x14ac:dyDescent="0.2">
      <c r="A597" s="3" t="s">
        <v>161</v>
      </c>
      <c r="B597" s="3" t="s">
        <v>558</v>
      </c>
      <c r="C597" s="11" t="s">
        <v>201</v>
      </c>
      <c r="D597" s="12" t="s">
        <v>202</v>
      </c>
      <c r="F597" s="12"/>
      <c r="G597" s="13">
        <v>3339291.5900000003</v>
      </c>
      <c r="H597" s="13">
        <v>3152059.3899999992</v>
      </c>
      <c r="I597" s="13">
        <v>52304.23</v>
      </c>
      <c r="J597" s="13">
        <v>68556.319999999992</v>
      </c>
      <c r="K597" s="13">
        <v>101193.59999999999</v>
      </c>
      <c r="L597" s="13">
        <v>114783.61</v>
      </c>
      <c r="M597" s="13">
        <v>0</v>
      </c>
      <c r="N597" s="13">
        <v>0</v>
      </c>
      <c r="O597" s="13">
        <v>0</v>
      </c>
      <c r="P597" s="13">
        <v>0</v>
      </c>
    </row>
    <row r="598" spans="1:16" x14ac:dyDescent="0.2">
      <c r="A598" s="3" t="s">
        <v>161</v>
      </c>
      <c r="B598" s="3" t="s">
        <v>558</v>
      </c>
      <c r="C598" s="5" t="s">
        <v>201</v>
      </c>
      <c r="D598" s="5" t="s">
        <v>683</v>
      </c>
      <c r="E598" s="14"/>
      <c r="F598" s="14">
        <v>198.2</v>
      </c>
      <c r="G598" s="5">
        <v>16848.090766902122</v>
      </c>
      <c r="H598" s="5">
        <v>15903.427800201813</v>
      </c>
      <c r="I598" s="5">
        <v>263.89621594349143</v>
      </c>
      <c r="J598" s="5">
        <v>345.89465186680121</v>
      </c>
      <c r="K598" s="5">
        <v>510.56306760847627</v>
      </c>
      <c r="L598" s="5">
        <v>579.13022199798183</v>
      </c>
      <c r="M598" s="5">
        <v>0</v>
      </c>
      <c r="N598" s="5">
        <v>0</v>
      </c>
      <c r="O598" s="5">
        <v>0</v>
      </c>
      <c r="P598" s="5">
        <v>0</v>
      </c>
    </row>
    <row r="599" spans="1:16" x14ac:dyDescent="0.2">
      <c r="A599" s="3" t="s">
        <v>161</v>
      </c>
      <c r="B599" s="3" t="s">
        <v>558</v>
      </c>
      <c r="C599" s="5" t="s">
        <v>201</v>
      </c>
      <c r="D599" s="5" t="s">
        <v>684</v>
      </c>
      <c r="E599" s="14"/>
      <c r="F599" s="14">
        <v>213</v>
      </c>
      <c r="G599" s="5">
        <v>15677.425305164321</v>
      </c>
      <c r="H599" s="5">
        <v>14798.400892018775</v>
      </c>
      <c r="I599" s="5">
        <v>245.55976525821598</v>
      </c>
      <c r="J599" s="5">
        <v>321.86065727699525</v>
      </c>
      <c r="K599" s="5">
        <v>475.08732394366194</v>
      </c>
      <c r="L599" s="5">
        <v>538.89018779342723</v>
      </c>
      <c r="M599" s="5">
        <v>0</v>
      </c>
      <c r="N599" s="5">
        <v>0</v>
      </c>
      <c r="O599" s="5">
        <v>0</v>
      </c>
      <c r="P599" s="5">
        <v>0</v>
      </c>
    </row>
    <row r="600" spans="1:16" x14ac:dyDescent="0.2">
      <c r="A600" s="3" t="s">
        <v>161</v>
      </c>
      <c r="B600" s="3" t="s">
        <v>558</v>
      </c>
      <c r="C600" s="14" t="s">
        <v>200</v>
      </c>
      <c r="D600" s="2" t="s">
        <v>199</v>
      </c>
      <c r="E600" s="14"/>
      <c r="F600" s="2"/>
      <c r="G600" s="14">
        <v>82.665952311025066</v>
      </c>
      <c r="H600" s="14">
        <v>83.491684832520392</v>
      </c>
      <c r="I600" s="14">
        <v>1.2948192352512966</v>
      </c>
      <c r="J600" s="14">
        <v>1.8159184058766784</v>
      </c>
      <c r="K600" s="14">
        <v>2.5051017817168053</v>
      </c>
      <c r="L600" s="14">
        <v>3.0403859205390602</v>
      </c>
      <c r="M600" s="14">
        <v>0</v>
      </c>
      <c r="N600" s="14">
        <v>0</v>
      </c>
      <c r="O600" s="14">
        <v>0</v>
      </c>
      <c r="P600" s="14">
        <v>0</v>
      </c>
    </row>
    <row r="601" spans="1:16" x14ac:dyDescent="0.2">
      <c r="A601" s="3" t="s">
        <v>161</v>
      </c>
      <c r="B601" s="3" t="s">
        <v>558</v>
      </c>
      <c r="C601" s="5"/>
      <c r="D601" s="5"/>
      <c r="E601" s="14"/>
      <c r="F601" s="2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spans="1:16" x14ac:dyDescent="0.2">
      <c r="A602" s="9" t="s">
        <v>115</v>
      </c>
      <c r="B602" s="9" t="s">
        <v>559</v>
      </c>
      <c r="C602" s="10"/>
      <c r="D602" s="6" t="s">
        <v>326</v>
      </c>
      <c r="E602" s="15" t="s">
        <v>327</v>
      </c>
      <c r="F602" s="7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1:16" s="13" customFormat="1" x14ac:dyDescent="0.2">
      <c r="A603" s="3" t="s">
        <v>115</v>
      </c>
      <c r="B603" s="3" t="s">
        <v>559</v>
      </c>
      <c r="C603" s="11" t="s">
        <v>201</v>
      </c>
      <c r="D603" s="12" t="s">
        <v>202</v>
      </c>
      <c r="F603" s="12"/>
      <c r="G603" s="13">
        <v>6309885.1799999997</v>
      </c>
      <c r="H603" s="13">
        <v>5867362.0500000017</v>
      </c>
      <c r="I603" s="13">
        <v>305981.43</v>
      </c>
      <c r="J603" s="13">
        <v>339736.33999999997</v>
      </c>
      <c r="K603" s="13">
        <v>229443.19</v>
      </c>
      <c r="L603" s="13">
        <v>197464.71</v>
      </c>
      <c r="M603" s="13">
        <v>0</v>
      </c>
      <c r="N603" s="13">
        <v>171325</v>
      </c>
      <c r="O603" s="13">
        <v>0</v>
      </c>
      <c r="P603" s="13">
        <v>0</v>
      </c>
    </row>
    <row r="604" spans="1:16" x14ac:dyDescent="0.2">
      <c r="A604" s="3" t="s">
        <v>115</v>
      </c>
      <c r="B604" s="3" t="s">
        <v>559</v>
      </c>
      <c r="C604" s="5" t="s">
        <v>201</v>
      </c>
      <c r="D604" s="5" t="s">
        <v>683</v>
      </c>
      <c r="E604" s="14"/>
      <c r="F604" s="14">
        <v>474.1</v>
      </c>
      <c r="G604" s="5">
        <v>13309.186205441889</v>
      </c>
      <c r="H604" s="5">
        <v>12375.790023201858</v>
      </c>
      <c r="I604" s="5">
        <v>645.39428390634885</v>
      </c>
      <c r="J604" s="5">
        <v>716.59215355410242</v>
      </c>
      <c r="K604" s="5">
        <v>483.95526260282639</v>
      </c>
      <c r="L604" s="5">
        <v>416.5043450748787</v>
      </c>
      <c r="M604" s="5">
        <v>0</v>
      </c>
      <c r="N604" s="5">
        <v>361.36890951276098</v>
      </c>
      <c r="O604" s="5">
        <v>0</v>
      </c>
      <c r="P604" s="5">
        <v>0</v>
      </c>
    </row>
    <row r="605" spans="1:16" x14ac:dyDescent="0.2">
      <c r="A605" s="3" t="s">
        <v>115</v>
      </c>
      <c r="B605" s="3" t="s">
        <v>559</v>
      </c>
      <c r="C605" s="5" t="s">
        <v>201</v>
      </c>
      <c r="D605" s="5" t="s">
        <v>684</v>
      </c>
      <c r="E605" s="14"/>
      <c r="F605" s="14">
        <v>448</v>
      </c>
      <c r="G605" s="5">
        <v>14084.565133928571</v>
      </c>
      <c r="H605" s="5">
        <v>13096.790290178575</v>
      </c>
      <c r="I605" s="5">
        <v>682.99426339285708</v>
      </c>
      <c r="J605" s="5">
        <v>758.34004464285704</v>
      </c>
      <c r="K605" s="5">
        <v>512.14997767857142</v>
      </c>
      <c r="L605" s="5">
        <v>440.7694419642857</v>
      </c>
      <c r="M605" s="5">
        <v>0</v>
      </c>
      <c r="N605" s="5">
        <v>382.421875</v>
      </c>
      <c r="O605" s="5">
        <v>0</v>
      </c>
      <c r="P605" s="5">
        <v>0</v>
      </c>
    </row>
    <row r="606" spans="1:16" x14ac:dyDescent="0.2">
      <c r="A606" s="3" t="s">
        <v>115</v>
      </c>
      <c r="B606" s="3" t="s">
        <v>559</v>
      </c>
      <c r="C606" s="14" t="s">
        <v>200</v>
      </c>
      <c r="D606" s="2" t="s">
        <v>199</v>
      </c>
      <c r="E606" s="14"/>
      <c r="F606" s="2"/>
      <c r="G606" s="14">
        <v>84.31409419323505</v>
      </c>
      <c r="H606" s="14">
        <v>80.758945001890169</v>
      </c>
      <c r="I606" s="14">
        <v>4.088592165222372</v>
      </c>
      <c r="J606" s="14">
        <v>4.676164205207594</v>
      </c>
      <c r="K606" s="14">
        <v>3.0658711183800538</v>
      </c>
      <c r="L606" s="14">
        <v>2.7179235777182331</v>
      </c>
      <c r="M606" s="14">
        <v>0</v>
      </c>
      <c r="N606" s="14">
        <v>2.358134053181332</v>
      </c>
      <c r="O606" s="14">
        <v>0</v>
      </c>
      <c r="P606" s="14">
        <v>0</v>
      </c>
    </row>
    <row r="607" spans="1:16" x14ac:dyDescent="0.2">
      <c r="A607" s="3" t="s">
        <v>115</v>
      </c>
      <c r="B607" s="3" t="s">
        <v>559</v>
      </c>
      <c r="C607" s="5"/>
      <c r="D607" s="5"/>
      <c r="E607" s="14"/>
      <c r="F607" s="2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spans="1:16" x14ac:dyDescent="0.2">
      <c r="A608" s="9" t="s">
        <v>105</v>
      </c>
      <c r="B608" s="9" t="s">
        <v>560</v>
      </c>
      <c r="C608" s="10"/>
      <c r="D608" s="6" t="s">
        <v>326</v>
      </c>
      <c r="E608" s="15" t="s">
        <v>325</v>
      </c>
      <c r="F608" s="7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1:16" s="13" customFormat="1" x14ac:dyDescent="0.2">
      <c r="A609" s="3" t="s">
        <v>105</v>
      </c>
      <c r="B609" s="3" t="s">
        <v>560</v>
      </c>
      <c r="C609" s="11" t="s">
        <v>201</v>
      </c>
      <c r="D609" s="12" t="s">
        <v>202</v>
      </c>
      <c r="F609" s="12"/>
      <c r="G609" s="13">
        <v>1232555.47</v>
      </c>
      <c r="H609" s="13">
        <v>1271952.4800000002</v>
      </c>
      <c r="I609" s="13">
        <v>18166.37</v>
      </c>
      <c r="J609" s="13">
        <v>18839.120000000003</v>
      </c>
      <c r="K609" s="13">
        <v>42705.64</v>
      </c>
      <c r="L609" s="13">
        <v>51091.150000000009</v>
      </c>
      <c r="M609" s="13">
        <v>0</v>
      </c>
      <c r="N609" s="13">
        <v>0</v>
      </c>
      <c r="O609" s="13">
        <v>0</v>
      </c>
      <c r="P609" s="13">
        <v>0</v>
      </c>
    </row>
    <row r="610" spans="1:16" x14ac:dyDescent="0.2">
      <c r="A610" s="3" t="s">
        <v>105</v>
      </c>
      <c r="B610" s="3" t="s">
        <v>560</v>
      </c>
      <c r="C610" s="5" t="s">
        <v>201</v>
      </c>
      <c r="D610" s="5" t="s">
        <v>683</v>
      </c>
      <c r="E610" s="14"/>
      <c r="F610" s="14">
        <v>50</v>
      </c>
      <c r="G610" s="5">
        <v>24651.109400000001</v>
      </c>
      <c r="H610" s="5">
        <v>25439.049600000006</v>
      </c>
      <c r="I610" s="5">
        <v>363.32739999999995</v>
      </c>
      <c r="J610" s="5">
        <v>376.78240000000005</v>
      </c>
      <c r="K610" s="5">
        <v>854.11279999999999</v>
      </c>
      <c r="L610" s="5">
        <v>1021.8230000000002</v>
      </c>
      <c r="M610" s="5">
        <v>0</v>
      </c>
      <c r="N610" s="5">
        <v>0</v>
      </c>
      <c r="O610" s="5">
        <v>0</v>
      </c>
      <c r="P610" s="5">
        <v>0</v>
      </c>
    </row>
    <row r="611" spans="1:16" x14ac:dyDescent="0.2">
      <c r="A611" s="3" t="s">
        <v>105</v>
      </c>
      <c r="B611" s="3" t="s">
        <v>560</v>
      </c>
      <c r="C611" s="5" t="s">
        <v>201</v>
      </c>
      <c r="D611" s="5" t="s">
        <v>684</v>
      </c>
      <c r="E611" s="14"/>
      <c r="F611" s="14">
        <v>43</v>
      </c>
      <c r="G611" s="5">
        <v>28664.080697674417</v>
      </c>
      <c r="H611" s="5">
        <v>29580.290232558145</v>
      </c>
      <c r="I611" s="5">
        <v>422.47372093023256</v>
      </c>
      <c r="J611" s="5">
        <v>438.11906976744194</v>
      </c>
      <c r="K611" s="5">
        <v>993.15441860465114</v>
      </c>
      <c r="L611" s="5">
        <v>1188.1662790697676</v>
      </c>
      <c r="M611" s="5">
        <v>0</v>
      </c>
      <c r="N611" s="5">
        <v>0</v>
      </c>
      <c r="O611" s="5">
        <v>0</v>
      </c>
      <c r="P611" s="5">
        <v>0</v>
      </c>
    </row>
    <row r="612" spans="1:16" x14ac:dyDescent="0.2">
      <c r="A612" s="3" t="s">
        <v>105</v>
      </c>
      <c r="B612" s="3" t="s">
        <v>560</v>
      </c>
      <c r="C612" s="14" t="s">
        <v>200</v>
      </c>
      <c r="D612" s="2" t="s">
        <v>199</v>
      </c>
      <c r="E612" s="14"/>
      <c r="F612" s="2"/>
      <c r="G612" s="14">
        <v>95.293743874994831</v>
      </c>
      <c r="H612" s="14">
        <v>94.788645282160445</v>
      </c>
      <c r="I612" s="14">
        <v>1.4045139971821226</v>
      </c>
      <c r="J612" s="14">
        <v>1.4039319009056488</v>
      </c>
      <c r="K612" s="14">
        <v>3.3017421278230459</v>
      </c>
      <c r="L612" s="14">
        <v>3.8074228169338933</v>
      </c>
      <c r="M612" s="14">
        <v>0</v>
      </c>
      <c r="N612" s="14">
        <v>0</v>
      </c>
      <c r="O612" s="14">
        <v>0</v>
      </c>
      <c r="P612" s="14">
        <v>0</v>
      </c>
    </row>
    <row r="613" spans="1:16" x14ac:dyDescent="0.2">
      <c r="A613" s="3" t="s">
        <v>105</v>
      </c>
      <c r="B613" s="3" t="s">
        <v>560</v>
      </c>
      <c r="C613" s="5"/>
      <c r="D613" s="5"/>
      <c r="E613" s="14"/>
      <c r="F613" s="2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spans="1:16" x14ac:dyDescent="0.2">
      <c r="A614" s="9" t="s">
        <v>137</v>
      </c>
      <c r="B614" s="9" t="s">
        <v>561</v>
      </c>
      <c r="C614" s="10"/>
      <c r="D614" s="6" t="s">
        <v>321</v>
      </c>
      <c r="E614" s="15" t="s">
        <v>324</v>
      </c>
      <c r="F614" s="7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1:16" s="13" customFormat="1" x14ac:dyDescent="0.2">
      <c r="A615" s="3" t="s">
        <v>137</v>
      </c>
      <c r="B615" s="3" t="s">
        <v>561</v>
      </c>
      <c r="C615" s="11" t="s">
        <v>201</v>
      </c>
      <c r="D615" s="12" t="s">
        <v>202</v>
      </c>
      <c r="F615" s="12"/>
      <c r="G615" s="13">
        <v>21608129.98</v>
      </c>
      <c r="H615" s="13">
        <v>18408634.480000008</v>
      </c>
      <c r="I615" s="13">
        <v>567621.34000000008</v>
      </c>
      <c r="J615" s="13">
        <v>524068.74</v>
      </c>
      <c r="K615" s="13">
        <v>1362714.41</v>
      </c>
      <c r="L615" s="13">
        <v>1129868.3399999999</v>
      </c>
      <c r="M615" s="13">
        <v>0</v>
      </c>
      <c r="N615" s="13">
        <v>471870.99</v>
      </c>
      <c r="O615" s="13">
        <v>0</v>
      </c>
      <c r="P615" s="13">
        <v>0</v>
      </c>
    </row>
    <row r="616" spans="1:16" x14ac:dyDescent="0.2">
      <c r="A616" s="3" t="s">
        <v>137</v>
      </c>
      <c r="B616" s="3" t="s">
        <v>561</v>
      </c>
      <c r="C616" s="5" t="s">
        <v>201</v>
      </c>
      <c r="D616" s="5" t="s">
        <v>683</v>
      </c>
      <c r="E616" s="14"/>
      <c r="F616" s="14">
        <v>2065.6999999999998</v>
      </c>
      <c r="G616" s="5">
        <v>10460.439550757614</v>
      </c>
      <c r="H616" s="5">
        <v>8911.572096625845</v>
      </c>
      <c r="I616" s="5">
        <v>274.78401510383895</v>
      </c>
      <c r="J616" s="5">
        <v>253.70031466331028</v>
      </c>
      <c r="K616" s="5">
        <v>659.68650336447695</v>
      </c>
      <c r="L616" s="5">
        <v>546.9663261848284</v>
      </c>
      <c r="M616" s="5">
        <v>0</v>
      </c>
      <c r="N616" s="5">
        <v>228.43151958173985</v>
      </c>
      <c r="O616" s="5">
        <v>0</v>
      </c>
      <c r="P616" s="5">
        <v>0</v>
      </c>
    </row>
    <row r="617" spans="1:16" x14ac:dyDescent="0.2">
      <c r="A617" s="3" t="s">
        <v>137</v>
      </c>
      <c r="B617" s="3" t="s">
        <v>561</v>
      </c>
      <c r="C617" s="5" t="s">
        <v>201</v>
      </c>
      <c r="D617" s="5" t="s">
        <v>684</v>
      </c>
      <c r="E617" s="14"/>
      <c r="F617" s="14">
        <v>1996</v>
      </c>
      <c r="G617" s="5">
        <v>10825.716422845691</v>
      </c>
      <c r="H617" s="5">
        <v>9222.7627655310662</v>
      </c>
      <c r="I617" s="5">
        <v>284.37942885771548</v>
      </c>
      <c r="J617" s="5">
        <v>262.55948897795588</v>
      </c>
      <c r="K617" s="5">
        <v>682.72265030060112</v>
      </c>
      <c r="L617" s="5">
        <v>566.06630260521035</v>
      </c>
      <c r="M617" s="5">
        <v>0</v>
      </c>
      <c r="N617" s="5">
        <v>236.40831162324648</v>
      </c>
      <c r="O617" s="5">
        <v>0</v>
      </c>
      <c r="P617" s="5">
        <v>0</v>
      </c>
    </row>
    <row r="618" spans="1:16" x14ac:dyDescent="0.2">
      <c r="A618" s="3" t="s">
        <v>137</v>
      </c>
      <c r="B618" s="3" t="s">
        <v>561</v>
      </c>
      <c r="C618" s="14" t="s">
        <v>200</v>
      </c>
      <c r="D618" s="2" t="s">
        <v>199</v>
      </c>
      <c r="E618" s="14"/>
      <c r="F618" s="2"/>
      <c r="G618" s="14">
        <v>77.752307793123478</v>
      </c>
      <c r="H618" s="14">
        <v>75.682785649510691</v>
      </c>
      <c r="I618" s="14">
        <v>2.0424659227093929</v>
      </c>
      <c r="J618" s="14">
        <v>2.1545857819123326</v>
      </c>
      <c r="K618" s="14">
        <v>4.9034409890403969</v>
      </c>
      <c r="L618" s="14">
        <v>4.6451888368630598</v>
      </c>
      <c r="M618" s="14">
        <v>0</v>
      </c>
      <c r="N618" s="14">
        <v>1.9399869680280808</v>
      </c>
      <c r="O618" s="14">
        <v>0</v>
      </c>
      <c r="P618" s="14">
        <v>0</v>
      </c>
    </row>
    <row r="619" spans="1:16" x14ac:dyDescent="0.2">
      <c r="A619" s="3" t="s">
        <v>137</v>
      </c>
      <c r="B619" s="3" t="s">
        <v>561</v>
      </c>
      <c r="C619" s="5"/>
      <c r="D619" s="5"/>
      <c r="E619" s="14"/>
      <c r="F619" s="2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spans="1:16" x14ac:dyDescent="0.2">
      <c r="A620" s="9" t="s">
        <v>77</v>
      </c>
      <c r="B620" s="9" t="s">
        <v>562</v>
      </c>
      <c r="C620" s="10"/>
      <c r="D620" s="6" t="s">
        <v>321</v>
      </c>
      <c r="E620" s="15" t="s">
        <v>323</v>
      </c>
      <c r="F620" s="7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1:16" s="13" customFormat="1" x14ac:dyDescent="0.2">
      <c r="A621" s="3" t="s">
        <v>77</v>
      </c>
      <c r="B621" s="3" t="s">
        <v>562</v>
      </c>
      <c r="C621" s="11" t="s">
        <v>201</v>
      </c>
      <c r="D621" s="12" t="s">
        <v>202</v>
      </c>
      <c r="F621" s="12"/>
      <c r="G621" s="13">
        <v>3422397.14</v>
      </c>
      <c r="H621" s="13">
        <v>3353886.5499999993</v>
      </c>
      <c r="I621" s="13">
        <v>114504.34</v>
      </c>
      <c r="J621" s="13">
        <v>109299.76000000001</v>
      </c>
      <c r="K621" s="13">
        <v>168366.50000000003</v>
      </c>
      <c r="L621" s="13">
        <v>132715.33000000002</v>
      </c>
      <c r="M621" s="13">
        <v>0</v>
      </c>
      <c r="N621" s="13">
        <v>0</v>
      </c>
      <c r="O621" s="13">
        <v>0</v>
      </c>
      <c r="P621" s="13">
        <v>0</v>
      </c>
    </row>
    <row r="622" spans="1:16" x14ac:dyDescent="0.2">
      <c r="A622" s="3" t="s">
        <v>77</v>
      </c>
      <c r="B622" s="3" t="s">
        <v>562</v>
      </c>
      <c r="C622" s="5" t="s">
        <v>201</v>
      </c>
      <c r="D622" s="5" t="s">
        <v>683</v>
      </c>
      <c r="E622" s="14"/>
      <c r="F622" s="14">
        <v>205.5</v>
      </c>
      <c r="G622" s="5">
        <v>16654.000681265206</v>
      </c>
      <c r="H622" s="5">
        <v>16320.615815085155</v>
      </c>
      <c r="I622" s="5">
        <v>557.19873479318733</v>
      </c>
      <c r="J622" s="5">
        <v>531.87231143552322</v>
      </c>
      <c r="K622" s="5">
        <v>819.30170316301712</v>
      </c>
      <c r="L622" s="5">
        <v>645.81669099756698</v>
      </c>
      <c r="M622" s="5">
        <v>0</v>
      </c>
      <c r="N622" s="5">
        <v>0</v>
      </c>
      <c r="O622" s="5">
        <v>0</v>
      </c>
      <c r="P622" s="5">
        <v>0</v>
      </c>
    </row>
    <row r="623" spans="1:16" x14ac:dyDescent="0.2">
      <c r="A623" s="3" t="s">
        <v>77</v>
      </c>
      <c r="B623" s="3" t="s">
        <v>562</v>
      </c>
      <c r="C623" s="5" t="s">
        <v>201</v>
      </c>
      <c r="D623" s="5" t="s">
        <v>684</v>
      </c>
      <c r="E623" s="14"/>
      <c r="F623" s="14">
        <v>217</v>
      </c>
      <c r="G623" s="5">
        <v>15771.41539170507</v>
      </c>
      <c r="H623" s="5">
        <v>15455.698387096771</v>
      </c>
      <c r="I623" s="5">
        <v>527.66976958525345</v>
      </c>
      <c r="J623" s="5">
        <v>503.68552995391707</v>
      </c>
      <c r="K623" s="5">
        <v>775.88248847926286</v>
      </c>
      <c r="L623" s="5">
        <v>611.59138248847933</v>
      </c>
      <c r="M623" s="5">
        <v>0</v>
      </c>
      <c r="N623" s="5">
        <v>0</v>
      </c>
      <c r="O623" s="5">
        <v>0</v>
      </c>
      <c r="P623" s="5">
        <v>0</v>
      </c>
    </row>
    <row r="624" spans="1:16" x14ac:dyDescent="0.2">
      <c r="A624" s="3" t="s">
        <v>77</v>
      </c>
      <c r="B624" s="3" t="s">
        <v>562</v>
      </c>
      <c r="C624" s="14" t="s">
        <v>200</v>
      </c>
      <c r="D624" s="2" t="s">
        <v>199</v>
      </c>
      <c r="E624" s="14"/>
      <c r="F624" s="2"/>
      <c r="G624" s="14">
        <v>92.365711696782583</v>
      </c>
      <c r="H624" s="14">
        <v>93.269696609387793</v>
      </c>
      <c r="I624" s="14">
        <v>3.0903119725229695</v>
      </c>
      <c r="J624" s="14">
        <v>3.039564786316014</v>
      </c>
      <c r="K624" s="14">
        <v>4.5439763306944405</v>
      </c>
      <c r="L624" s="14">
        <v>3.6907386042961967</v>
      </c>
      <c r="M624" s="14">
        <v>0</v>
      </c>
      <c r="N624" s="14">
        <v>0</v>
      </c>
      <c r="O624" s="14">
        <v>0</v>
      </c>
      <c r="P624" s="14">
        <v>0</v>
      </c>
    </row>
    <row r="625" spans="1:16" x14ac:dyDescent="0.2">
      <c r="A625" s="3" t="s">
        <v>77</v>
      </c>
      <c r="B625" s="3" t="s">
        <v>562</v>
      </c>
      <c r="C625" s="5"/>
      <c r="D625" s="5"/>
      <c r="E625" s="14"/>
      <c r="F625" s="2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spans="1:16" x14ac:dyDescent="0.2">
      <c r="A626" s="9" t="s">
        <v>104</v>
      </c>
      <c r="B626" s="9" t="s">
        <v>563</v>
      </c>
      <c r="C626" s="10"/>
      <c r="D626" s="6" t="s">
        <v>321</v>
      </c>
      <c r="E626" s="15" t="s">
        <v>322</v>
      </c>
      <c r="F626" s="7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1:16" s="13" customFormat="1" x14ac:dyDescent="0.2">
      <c r="A627" s="3" t="s">
        <v>104</v>
      </c>
      <c r="B627" s="3" t="s">
        <v>563</v>
      </c>
      <c r="C627" s="11" t="s">
        <v>201</v>
      </c>
      <c r="D627" s="12" t="s">
        <v>202</v>
      </c>
      <c r="F627" s="12"/>
      <c r="G627" s="13">
        <v>4798147.379999999</v>
      </c>
      <c r="H627" s="13">
        <v>4562186.3200000012</v>
      </c>
      <c r="I627" s="13">
        <v>173129.88</v>
      </c>
      <c r="J627" s="13">
        <v>174276.91999999998</v>
      </c>
      <c r="K627" s="13">
        <v>242785.12</v>
      </c>
      <c r="L627" s="13">
        <v>162857.41999999998</v>
      </c>
      <c r="M627" s="13">
        <v>0</v>
      </c>
      <c r="N627" s="13">
        <v>0</v>
      </c>
      <c r="O627" s="13">
        <v>0</v>
      </c>
      <c r="P627" s="13">
        <v>0</v>
      </c>
    </row>
    <row r="628" spans="1:16" x14ac:dyDescent="0.2">
      <c r="A628" s="3" t="s">
        <v>104</v>
      </c>
      <c r="B628" s="3" t="s">
        <v>563</v>
      </c>
      <c r="C628" s="5" t="s">
        <v>201</v>
      </c>
      <c r="D628" s="5" t="s">
        <v>683</v>
      </c>
      <c r="E628" s="14"/>
      <c r="F628" s="14">
        <v>311.5</v>
      </c>
      <c r="G628" s="5">
        <v>15403.362375601922</v>
      </c>
      <c r="H628" s="5">
        <v>14645.862985553777</v>
      </c>
      <c r="I628" s="5">
        <v>555.79415730337075</v>
      </c>
      <c r="J628" s="5">
        <v>559.47646869983942</v>
      </c>
      <c r="K628" s="5">
        <v>779.40648475120383</v>
      </c>
      <c r="L628" s="5">
        <v>522.81675762439806</v>
      </c>
      <c r="M628" s="5">
        <v>0</v>
      </c>
      <c r="N628" s="5">
        <v>0</v>
      </c>
      <c r="O628" s="5">
        <v>0</v>
      </c>
      <c r="P628" s="5">
        <v>0</v>
      </c>
    </row>
    <row r="629" spans="1:16" x14ac:dyDescent="0.2">
      <c r="A629" s="3" t="s">
        <v>104</v>
      </c>
      <c r="B629" s="3" t="s">
        <v>563</v>
      </c>
      <c r="C629" s="5" t="s">
        <v>201</v>
      </c>
      <c r="D629" s="5" t="s">
        <v>684</v>
      </c>
      <c r="E629" s="14"/>
      <c r="F629" s="14">
        <v>305</v>
      </c>
      <c r="G629" s="5">
        <v>15731.630754098358</v>
      </c>
      <c r="H629" s="5">
        <v>14957.987934426234</v>
      </c>
      <c r="I629" s="5">
        <v>567.63895081967212</v>
      </c>
      <c r="J629" s="5">
        <v>571.39973770491792</v>
      </c>
      <c r="K629" s="5">
        <v>796.01678688524589</v>
      </c>
      <c r="L629" s="5">
        <v>533.9587540983606</v>
      </c>
      <c r="M629" s="5">
        <v>0</v>
      </c>
      <c r="N629" s="5">
        <v>0</v>
      </c>
      <c r="O629" s="5">
        <v>0</v>
      </c>
      <c r="P629" s="5">
        <v>0</v>
      </c>
    </row>
    <row r="630" spans="1:16" x14ac:dyDescent="0.2">
      <c r="A630" s="3" t="s">
        <v>104</v>
      </c>
      <c r="B630" s="3" t="s">
        <v>563</v>
      </c>
      <c r="C630" s="14" t="s">
        <v>200</v>
      </c>
      <c r="D630" s="2" t="s">
        <v>199</v>
      </c>
      <c r="E630" s="14"/>
      <c r="F630" s="2"/>
      <c r="G630" s="14">
        <v>89.154376570788969</v>
      </c>
      <c r="H630" s="14">
        <v>90.346215172773299</v>
      </c>
      <c r="I630" s="14">
        <v>3.2169263039968374</v>
      </c>
      <c r="J630" s="14">
        <v>3.4512531951935252</v>
      </c>
      <c r="K630" s="14">
        <v>4.5111903199322301</v>
      </c>
      <c r="L630" s="14">
        <v>3.2251097341861099</v>
      </c>
      <c r="M630" s="14">
        <v>0</v>
      </c>
      <c r="N630" s="14">
        <v>0</v>
      </c>
      <c r="O630" s="14">
        <v>0</v>
      </c>
      <c r="P630" s="14">
        <v>0</v>
      </c>
    </row>
    <row r="631" spans="1:16" x14ac:dyDescent="0.2">
      <c r="A631" s="3" t="s">
        <v>104</v>
      </c>
      <c r="B631" s="3" t="s">
        <v>563</v>
      </c>
      <c r="C631" s="5"/>
      <c r="D631" s="5"/>
      <c r="E631" s="14"/>
      <c r="F631" s="2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spans="1:16" x14ac:dyDescent="0.2">
      <c r="A632" s="9" t="s">
        <v>72</v>
      </c>
      <c r="B632" s="9" t="s">
        <v>564</v>
      </c>
      <c r="C632" s="10"/>
      <c r="D632" s="6" t="s">
        <v>321</v>
      </c>
      <c r="E632" s="15" t="s">
        <v>320</v>
      </c>
      <c r="F632" s="7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1:16" s="13" customFormat="1" x14ac:dyDescent="0.2">
      <c r="A633" s="3" t="s">
        <v>72</v>
      </c>
      <c r="B633" s="3" t="s">
        <v>564</v>
      </c>
      <c r="C633" s="11" t="s">
        <v>201</v>
      </c>
      <c r="D633" s="12" t="s">
        <v>202</v>
      </c>
      <c r="F633" s="12"/>
      <c r="G633" s="13">
        <v>3563813.3900000006</v>
      </c>
      <c r="H633" s="13">
        <v>3524868.2299999991</v>
      </c>
      <c r="I633" s="13">
        <v>82595.429999999993</v>
      </c>
      <c r="J633" s="13">
        <v>68102.039999999994</v>
      </c>
      <c r="K633" s="13">
        <v>117421.78</v>
      </c>
      <c r="L633" s="13">
        <v>132047.5</v>
      </c>
      <c r="M633" s="13">
        <v>0</v>
      </c>
      <c r="N633" s="13">
        <v>0</v>
      </c>
      <c r="O633" s="13">
        <v>0</v>
      </c>
      <c r="P633" s="13">
        <v>109729.94</v>
      </c>
    </row>
    <row r="634" spans="1:16" x14ac:dyDescent="0.2">
      <c r="A634" s="3" t="s">
        <v>72</v>
      </c>
      <c r="B634" s="3" t="s">
        <v>564</v>
      </c>
      <c r="C634" s="5" t="s">
        <v>201</v>
      </c>
      <c r="D634" s="5" t="s">
        <v>683</v>
      </c>
      <c r="E634" s="14"/>
      <c r="F634" s="14">
        <v>152.80000000000001</v>
      </c>
      <c r="G634" s="5">
        <v>23323.386060209425</v>
      </c>
      <c r="H634" s="5">
        <v>23068.509358638734</v>
      </c>
      <c r="I634" s="5">
        <v>540.54600785340301</v>
      </c>
      <c r="J634" s="5">
        <v>445.69397905759155</v>
      </c>
      <c r="K634" s="5">
        <v>768.46714659685858</v>
      </c>
      <c r="L634" s="5">
        <v>864.18520942408372</v>
      </c>
      <c r="M634" s="5">
        <v>0</v>
      </c>
      <c r="N634" s="5">
        <v>0</v>
      </c>
      <c r="O634" s="5">
        <v>0</v>
      </c>
      <c r="P634" s="5">
        <v>718.12787958115177</v>
      </c>
    </row>
    <row r="635" spans="1:16" x14ac:dyDescent="0.2">
      <c r="A635" s="3" t="s">
        <v>72</v>
      </c>
      <c r="B635" s="3" t="s">
        <v>564</v>
      </c>
      <c r="C635" s="5" t="s">
        <v>201</v>
      </c>
      <c r="D635" s="5" t="s">
        <v>684</v>
      </c>
      <c r="E635" s="14"/>
      <c r="F635" s="14">
        <v>160</v>
      </c>
      <c r="G635" s="5">
        <v>22273.833687500002</v>
      </c>
      <c r="H635" s="5">
        <v>22030.426437499995</v>
      </c>
      <c r="I635" s="5">
        <v>516.22143749999998</v>
      </c>
      <c r="J635" s="5">
        <v>425.63774999999998</v>
      </c>
      <c r="K635" s="5">
        <v>733.88612499999999</v>
      </c>
      <c r="L635" s="5">
        <v>825.296875</v>
      </c>
      <c r="M635" s="5">
        <v>0</v>
      </c>
      <c r="N635" s="5">
        <v>0</v>
      </c>
      <c r="O635" s="5">
        <v>0</v>
      </c>
      <c r="P635" s="5">
        <v>685.81212500000004</v>
      </c>
    </row>
    <row r="636" spans="1:16" x14ac:dyDescent="0.2">
      <c r="A636" s="3" t="s">
        <v>72</v>
      </c>
      <c r="B636" s="3" t="s">
        <v>564</v>
      </c>
      <c r="C636" s="14" t="s">
        <v>200</v>
      </c>
      <c r="D636" s="2" t="s">
        <v>199</v>
      </c>
      <c r="E636" s="14"/>
      <c r="F636" s="2"/>
      <c r="G636" s="14">
        <v>94.685807326185184</v>
      </c>
      <c r="H636" s="14">
        <v>91.31715319414991</v>
      </c>
      <c r="I636" s="14">
        <v>2.1944513124474834</v>
      </c>
      <c r="J636" s="14">
        <v>1.7642884822148732</v>
      </c>
      <c r="K636" s="14">
        <v>3.1197413613673257</v>
      </c>
      <c r="L636" s="14">
        <v>3.420894342596323</v>
      </c>
      <c r="M636" s="14">
        <v>0</v>
      </c>
      <c r="N636" s="14">
        <v>0</v>
      </c>
      <c r="O636" s="14">
        <v>0</v>
      </c>
      <c r="P636" s="14">
        <v>2.8427234969191688</v>
      </c>
    </row>
    <row r="637" spans="1:16" x14ac:dyDescent="0.2">
      <c r="A637" s="3" t="s">
        <v>72</v>
      </c>
      <c r="B637" s="3" t="s">
        <v>564</v>
      </c>
      <c r="C637" s="5"/>
      <c r="D637" s="5"/>
      <c r="E637" s="14"/>
      <c r="F637" s="2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spans="1:16" x14ac:dyDescent="0.2">
      <c r="A638" s="9" t="s">
        <v>158</v>
      </c>
      <c r="B638" s="9" t="s">
        <v>565</v>
      </c>
      <c r="C638" s="10"/>
      <c r="D638" s="6" t="s">
        <v>317</v>
      </c>
      <c r="E638" s="15" t="s">
        <v>319</v>
      </c>
      <c r="F638" s="7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1:16" s="13" customFormat="1" x14ac:dyDescent="0.2">
      <c r="A639" s="3" t="s">
        <v>158</v>
      </c>
      <c r="B639" s="3" t="s">
        <v>565</v>
      </c>
      <c r="C639" s="11" t="s">
        <v>201</v>
      </c>
      <c r="D639" s="12" t="s">
        <v>202</v>
      </c>
      <c r="F639" s="12"/>
      <c r="G639" s="13">
        <v>3056991.1199999996</v>
      </c>
      <c r="H639" s="13">
        <v>2775900.19</v>
      </c>
      <c r="I639" s="13">
        <v>17593.63</v>
      </c>
      <c r="J639" s="13">
        <v>19957.54</v>
      </c>
      <c r="K639" s="13">
        <v>69163.320000000007</v>
      </c>
      <c r="L639" s="13">
        <v>94641.040000000008</v>
      </c>
      <c r="M639" s="13">
        <v>0</v>
      </c>
      <c r="N639" s="13">
        <v>0</v>
      </c>
      <c r="O639" s="13">
        <v>0</v>
      </c>
      <c r="P639" s="13">
        <v>0</v>
      </c>
    </row>
    <row r="640" spans="1:16" x14ac:dyDescent="0.2">
      <c r="A640" s="3" t="s">
        <v>158</v>
      </c>
      <c r="B640" s="3" t="s">
        <v>565</v>
      </c>
      <c r="C640" s="5" t="s">
        <v>201</v>
      </c>
      <c r="D640" s="5" t="s">
        <v>683</v>
      </c>
      <c r="E640" s="14"/>
      <c r="F640" s="14">
        <v>163.5</v>
      </c>
      <c r="G640" s="5">
        <v>18697.193394495411</v>
      </c>
      <c r="H640" s="5">
        <v>16977.982813455656</v>
      </c>
      <c r="I640" s="5">
        <v>107.6062996941896</v>
      </c>
      <c r="J640" s="5">
        <v>122.06446483180429</v>
      </c>
      <c r="K640" s="5">
        <v>423.01724770642204</v>
      </c>
      <c r="L640" s="5">
        <v>578.84428134556583</v>
      </c>
      <c r="M640" s="5">
        <v>0</v>
      </c>
      <c r="N640" s="5">
        <v>0</v>
      </c>
      <c r="O640" s="5">
        <v>0</v>
      </c>
      <c r="P640" s="5">
        <v>0</v>
      </c>
    </row>
    <row r="641" spans="1:16" x14ac:dyDescent="0.2">
      <c r="A641" s="3" t="s">
        <v>158</v>
      </c>
      <c r="B641" s="3" t="s">
        <v>565</v>
      </c>
      <c r="C641" s="5" t="s">
        <v>201</v>
      </c>
      <c r="D641" s="5" t="s">
        <v>684</v>
      </c>
      <c r="E641" s="14"/>
      <c r="F641" s="14">
        <v>172</v>
      </c>
      <c r="G641" s="5">
        <v>17773.204186046511</v>
      </c>
      <c r="H641" s="5">
        <v>16138.954593023256</v>
      </c>
      <c r="I641" s="5">
        <v>102.28854651162791</v>
      </c>
      <c r="J641" s="5">
        <v>116.03220930232558</v>
      </c>
      <c r="K641" s="5">
        <v>402.1123255813954</v>
      </c>
      <c r="L641" s="5">
        <v>550.23860465116286</v>
      </c>
      <c r="M641" s="5">
        <v>0</v>
      </c>
      <c r="N641" s="5">
        <v>0</v>
      </c>
      <c r="O641" s="5">
        <v>0</v>
      </c>
      <c r="P641" s="5">
        <v>0</v>
      </c>
    </row>
    <row r="642" spans="1:16" x14ac:dyDescent="0.2">
      <c r="A642" s="3" t="s">
        <v>158</v>
      </c>
      <c r="B642" s="3" t="s">
        <v>565</v>
      </c>
      <c r="C642" s="14" t="s">
        <v>200</v>
      </c>
      <c r="D642" s="2" t="s">
        <v>199</v>
      </c>
      <c r="E642" s="14"/>
      <c r="F642" s="2"/>
      <c r="G642" s="14">
        <v>67.080253802399398</v>
      </c>
      <c r="H642" s="14">
        <v>69.781323486935108</v>
      </c>
      <c r="I642" s="14">
        <v>0.38606103824910959</v>
      </c>
      <c r="J642" s="14">
        <v>0.50169799323492503</v>
      </c>
      <c r="K642" s="14">
        <v>1.5176665149804451</v>
      </c>
      <c r="L642" s="14">
        <v>2.3791118467339296</v>
      </c>
      <c r="M642" s="14">
        <v>0</v>
      </c>
      <c r="N642" s="14">
        <v>0</v>
      </c>
      <c r="O642" s="14">
        <v>0</v>
      </c>
      <c r="P642" s="14">
        <v>0</v>
      </c>
    </row>
    <row r="643" spans="1:16" x14ac:dyDescent="0.2">
      <c r="A643" s="3" t="s">
        <v>158</v>
      </c>
      <c r="B643" s="3" t="s">
        <v>565</v>
      </c>
      <c r="C643" s="5"/>
      <c r="D643" s="5"/>
      <c r="E643" s="14"/>
      <c r="F643" s="2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spans="1:16" x14ac:dyDescent="0.2">
      <c r="A644" s="9" t="s">
        <v>40</v>
      </c>
      <c r="B644" s="9" t="s">
        <v>566</v>
      </c>
      <c r="C644" s="10"/>
      <c r="D644" s="6" t="s">
        <v>317</v>
      </c>
      <c r="E644" s="15" t="s">
        <v>318</v>
      </c>
      <c r="F644" s="7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1:16" s="13" customFormat="1" x14ac:dyDescent="0.2">
      <c r="A645" s="3" t="s">
        <v>40</v>
      </c>
      <c r="B645" s="3" t="s">
        <v>566</v>
      </c>
      <c r="C645" s="11" t="s">
        <v>201</v>
      </c>
      <c r="D645" s="12" t="s">
        <v>202</v>
      </c>
      <c r="F645" s="12"/>
      <c r="G645" s="13">
        <v>5907934.2600000007</v>
      </c>
      <c r="H645" s="13">
        <v>5262102.1500000013</v>
      </c>
      <c r="I645" s="13">
        <v>151927.9</v>
      </c>
      <c r="J645" s="13">
        <v>130662.39000000001</v>
      </c>
      <c r="K645" s="13">
        <v>154190.81999999998</v>
      </c>
      <c r="L645" s="13">
        <v>152640.04999999996</v>
      </c>
      <c r="M645" s="13">
        <v>0</v>
      </c>
      <c r="N645" s="13">
        <v>0</v>
      </c>
      <c r="O645" s="13">
        <v>0</v>
      </c>
      <c r="P645" s="13">
        <v>0</v>
      </c>
    </row>
    <row r="646" spans="1:16" x14ac:dyDescent="0.2">
      <c r="A646" s="3" t="s">
        <v>40</v>
      </c>
      <c r="B646" s="3" t="s">
        <v>566</v>
      </c>
      <c r="C646" s="5" t="s">
        <v>201</v>
      </c>
      <c r="D646" s="5" t="s">
        <v>683</v>
      </c>
      <c r="E646" s="14"/>
      <c r="F646" s="14">
        <v>382</v>
      </c>
      <c r="G646" s="5">
        <v>15465.796492146599</v>
      </c>
      <c r="H646" s="5">
        <v>13775.136518324611</v>
      </c>
      <c r="I646" s="5">
        <v>397.71701570680625</v>
      </c>
      <c r="J646" s="5">
        <v>342.04814136125657</v>
      </c>
      <c r="K646" s="5">
        <v>403.64089005235599</v>
      </c>
      <c r="L646" s="5">
        <v>399.58128272251298</v>
      </c>
      <c r="M646" s="5">
        <v>0</v>
      </c>
      <c r="N646" s="5">
        <v>0</v>
      </c>
      <c r="O646" s="5">
        <v>0</v>
      </c>
      <c r="P646" s="5">
        <v>0</v>
      </c>
    </row>
    <row r="647" spans="1:16" x14ac:dyDescent="0.2">
      <c r="A647" s="3" t="s">
        <v>40</v>
      </c>
      <c r="B647" s="3" t="s">
        <v>566</v>
      </c>
      <c r="C647" s="5" t="s">
        <v>201</v>
      </c>
      <c r="D647" s="5" t="s">
        <v>684</v>
      </c>
      <c r="E647" s="14"/>
      <c r="F647" s="14">
        <v>305</v>
      </c>
      <c r="G647" s="5">
        <v>19370.276262295083</v>
      </c>
      <c r="H647" s="5">
        <v>17252.793934426234</v>
      </c>
      <c r="I647" s="5">
        <v>498.12426229508196</v>
      </c>
      <c r="J647" s="5">
        <v>428.40127868852466</v>
      </c>
      <c r="K647" s="5">
        <v>505.54367213114745</v>
      </c>
      <c r="L647" s="5">
        <v>500.45918032786869</v>
      </c>
      <c r="M647" s="5">
        <v>0</v>
      </c>
      <c r="N647" s="5">
        <v>0</v>
      </c>
      <c r="O647" s="5">
        <v>0</v>
      </c>
      <c r="P647" s="5">
        <v>0</v>
      </c>
    </row>
    <row r="648" spans="1:16" x14ac:dyDescent="0.2">
      <c r="A648" s="3" t="s">
        <v>40</v>
      </c>
      <c r="B648" s="3" t="s">
        <v>566</v>
      </c>
      <c r="C648" s="14" t="s">
        <v>200</v>
      </c>
      <c r="D648" s="2" t="s">
        <v>199</v>
      </c>
      <c r="E648" s="14"/>
      <c r="F648" s="2"/>
      <c r="G648" s="14">
        <v>94.926035438783444</v>
      </c>
      <c r="H648" s="14">
        <v>90.300791193068548</v>
      </c>
      <c r="I648" s="14">
        <v>2.4411092921572122</v>
      </c>
      <c r="J648" s="14">
        <v>2.2422440423695096</v>
      </c>
      <c r="K648" s="14">
        <v>2.4774688748237823</v>
      </c>
      <c r="L648" s="14">
        <v>2.6193937118361599</v>
      </c>
      <c r="M648" s="14">
        <v>0</v>
      </c>
      <c r="N648" s="14">
        <v>0</v>
      </c>
      <c r="O648" s="14">
        <v>0</v>
      </c>
      <c r="P648" s="14">
        <v>0</v>
      </c>
    </row>
    <row r="649" spans="1:16" x14ac:dyDescent="0.2">
      <c r="A649" s="3" t="s">
        <v>40</v>
      </c>
      <c r="B649" s="3" t="s">
        <v>566</v>
      </c>
      <c r="C649" s="5"/>
      <c r="D649" s="5"/>
      <c r="E649" s="14"/>
      <c r="F649" s="2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spans="1:16" x14ac:dyDescent="0.2">
      <c r="A650" s="9" t="s">
        <v>36</v>
      </c>
      <c r="B650" s="9" t="s">
        <v>567</v>
      </c>
      <c r="C650" s="10"/>
      <c r="D650" s="6" t="s">
        <v>317</v>
      </c>
      <c r="E650" s="15" t="s">
        <v>316</v>
      </c>
      <c r="F650" s="7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1:16" s="13" customFormat="1" x14ac:dyDescent="0.2">
      <c r="A651" s="3" t="s">
        <v>36</v>
      </c>
      <c r="B651" s="3" t="s">
        <v>567</v>
      </c>
      <c r="C651" s="11" t="s">
        <v>201</v>
      </c>
      <c r="D651" s="12" t="s">
        <v>202</v>
      </c>
      <c r="F651" s="12"/>
      <c r="G651" s="13">
        <v>218425781.47</v>
      </c>
      <c r="H651" s="13">
        <v>211467958.59999934</v>
      </c>
      <c r="I651" s="13">
        <v>671712.40999999992</v>
      </c>
      <c r="J651" s="13">
        <v>908900.92000000016</v>
      </c>
      <c r="K651" s="13">
        <v>10790613.880000006</v>
      </c>
      <c r="L651" s="13">
        <v>9448798.2499999888</v>
      </c>
      <c r="M651" s="13">
        <v>0</v>
      </c>
      <c r="N651" s="13">
        <v>0</v>
      </c>
      <c r="O651" s="13">
        <v>5454186.6100000003</v>
      </c>
      <c r="P651" s="13">
        <v>7321788.169999999</v>
      </c>
    </row>
    <row r="652" spans="1:16" x14ac:dyDescent="0.2">
      <c r="A652" s="3" t="s">
        <v>36</v>
      </c>
      <c r="B652" s="3" t="s">
        <v>567</v>
      </c>
      <c r="C652" s="5" t="s">
        <v>201</v>
      </c>
      <c r="D652" s="5" t="s">
        <v>683</v>
      </c>
      <c r="E652" s="14"/>
      <c r="F652" s="14">
        <v>20993.620000000003</v>
      </c>
      <c r="G652" s="5">
        <v>10404.388641406293</v>
      </c>
      <c r="H652" s="5">
        <v>10072.963052584515</v>
      </c>
      <c r="I652" s="5">
        <v>31.996025935498491</v>
      </c>
      <c r="J652" s="5">
        <v>43.29414936537863</v>
      </c>
      <c r="K652" s="5">
        <v>513.99491274015656</v>
      </c>
      <c r="L652" s="5">
        <v>450.07951225181688</v>
      </c>
      <c r="M652" s="5">
        <v>0</v>
      </c>
      <c r="N652" s="5">
        <v>0</v>
      </c>
      <c r="O652" s="5">
        <v>259.80210225773351</v>
      </c>
      <c r="P652" s="5">
        <v>348.76253690406884</v>
      </c>
    </row>
    <row r="653" spans="1:16" x14ac:dyDescent="0.2">
      <c r="A653" s="3" t="s">
        <v>36</v>
      </c>
      <c r="B653" s="3" t="s">
        <v>567</v>
      </c>
      <c r="C653" s="5" t="s">
        <v>201</v>
      </c>
      <c r="D653" s="5" t="s">
        <v>684</v>
      </c>
      <c r="E653" s="14"/>
      <c r="F653" s="14">
        <v>21315</v>
      </c>
      <c r="G653" s="5">
        <v>10247.514964578935</v>
      </c>
      <c r="H653" s="5">
        <v>9921.0864930799598</v>
      </c>
      <c r="I653" s="5">
        <v>31.513601219798261</v>
      </c>
      <c r="J653" s="5">
        <v>42.64137555711941</v>
      </c>
      <c r="K653" s="5">
        <v>506.24507999061723</v>
      </c>
      <c r="L653" s="5">
        <v>443.29337321135296</v>
      </c>
      <c r="M653" s="5">
        <v>0</v>
      </c>
      <c r="N653" s="5">
        <v>0</v>
      </c>
      <c r="O653" s="5">
        <v>255.88489842833687</v>
      </c>
      <c r="P653" s="5">
        <v>343.50401923528028</v>
      </c>
    </row>
    <row r="654" spans="1:16" x14ac:dyDescent="0.2">
      <c r="A654" s="3" t="s">
        <v>36</v>
      </c>
      <c r="B654" s="3" t="s">
        <v>567</v>
      </c>
      <c r="C654" s="14" t="s">
        <v>200</v>
      </c>
      <c r="D654" s="2" t="s">
        <v>199</v>
      </c>
      <c r="E654" s="14"/>
      <c r="F654" s="2"/>
      <c r="G654" s="14">
        <v>52.349515517298158</v>
      </c>
      <c r="H654" s="14">
        <v>66.09639762504473</v>
      </c>
      <c r="I654" s="14">
        <v>0.16098749421338968</v>
      </c>
      <c r="J654" s="14">
        <v>0.28408595329434072</v>
      </c>
      <c r="K654" s="14">
        <v>2.5861572061254958</v>
      </c>
      <c r="L654" s="14">
        <v>2.9533151515977614</v>
      </c>
      <c r="M654" s="14">
        <v>0</v>
      </c>
      <c r="N654" s="14">
        <v>0</v>
      </c>
      <c r="O654" s="14">
        <v>1.307190134117252</v>
      </c>
      <c r="P654" s="14">
        <v>2.2884971577470465</v>
      </c>
    </row>
    <row r="655" spans="1:16" x14ac:dyDescent="0.2">
      <c r="A655" s="3" t="s">
        <v>36</v>
      </c>
      <c r="B655" s="3" t="s">
        <v>567</v>
      </c>
      <c r="C655" s="5"/>
      <c r="D655" s="5"/>
      <c r="E655" s="14"/>
      <c r="F655" s="2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spans="1:16" x14ac:dyDescent="0.2">
      <c r="A656" s="9" t="s">
        <v>130</v>
      </c>
      <c r="B656" s="9" t="s">
        <v>568</v>
      </c>
      <c r="C656" s="10"/>
      <c r="D656" s="6" t="s">
        <v>315</v>
      </c>
      <c r="E656" s="15" t="s">
        <v>314</v>
      </c>
      <c r="F656" s="7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1:16" s="13" customFormat="1" x14ac:dyDescent="0.2">
      <c r="A657" s="3" t="s">
        <v>130</v>
      </c>
      <c r="B657" s="3" t="s">
        <v>568</v>
      </c>
      <c r="C657" s="11" t="s">
        <v>201</v>
      </c>
      <c r="D657" s="12" t="s">
        <v>202</v>
      </c>
      <c r="F657" s="12"/>
      <c r="G657" s="13">
        <v>2375618.0300000003</v>
      </c>
      <c r="H657" s="13">
        <v>2293689.9600000018</v>
      </c>
      <c r="I657" s="13">
        <v>18215.299999999996</v>
      </c>
      <c r="J657" s="13">
        <v>20268.370000000003</v>
      </c>
      <c r="K657" s="13">
        <v>48464.12</v>
      </c>
      <c r="L657" s="13">
        <v>93814.499999999985</v>
      </c>
      <c r="M657" s="13">
        <v>0</v>
      </c>
      <c r="N657" s="13">
        <v>0</v>
      </c>
      <c r="O657" s="13">
        <v>0</v>
      </c>
      <c r="P657" s="13">
        <v>0</v>
      </c>
    </row>
    <row r="658" spans="1:16" x14ac:dyDescent="0.2">
      <c r="A658" s="3" t="s">
        <v>130</v>
      </c>
      <c r="B658" s="3" t="s">
        <v>568</v>
      </c>
      <c r="C658" s="5" t="s">
        <v>201</v>
      </c>
      <c r="D658" s="5" t="s">
        <v>683</v>
      </c>
      <c r="E658" s="14"/>
      <c r="F658" s="14">
        <v>88.3</v>
      </c>
      <c r="G658" s="5">
        <v>26903.941449603626</v>
      </c>
      <c r="H658" s="5">
        <v>25976.103737259364</v>
      </c>
      <c r="I658" s="5">
        <v>206.28878822197052</v>
      </c>
      <c r="J658" s="5">
        <v>229.53986409966029</v>
      </c>
      <c r="K658" s="5">
        <v>548.85753114382794</v>
      </c>
      <c r="L658" s="5">
        <v>1062.4518686296715</v>
      </c>
      <c r="M658" s="5">
        <v>0</v>
      </c>
      <c r="N658" s="5">
        <v>0</v>
      </c>
      <c r="O658" s="5">
        <v>0</v>
      </c>
      <c r="P658" s="5">
        <v>0</v>
      </c>
    </row>
    <row r="659" spans="1:16" x14ac:dyDescent="0.2">
      <c r="A659" s="3" t="s">
        <v>130</v>
      </c>
      <c r="B659" s="3" t="s">
        <v>568</v>
      </c>
      <c r="C659" s="5" t="s">
        <v>201</v>
      </c>
      <c r="D659" s="5" t="s">
        <v>684</v>
      </c>
      <c r="E659" s="14"/>
      <c r="F659" s="14">
        <v>78</v>
      </c>
      <c r="G659" s="5">
        <v>30456.641410256412</v>
      </c>
      <c r="H659" s="5">
        <v>29406.281538461561</v>
      </c>
      <c r="I659" s="5">
        <v>233.52948717948712</v>
      </c>
      <c r="J659" s="5">
        <v>259.85089743589748</v>
      </c>
      <c r="K659" s="5">
        <v>621.33487179487179</v>
      </c>
      <c r="L659" s="5">
        <v>1202.7499999999998</v>
      </c>
      <c r="M659" s="5">
        <v>0</v>
      </c>
      <c r="N659" s="5">
        <v>0</v>
      </c>
      <c r="O659" s="5">
        <v>0</v>
      </c>
      <c r="P659" s="5">
        <v>0</v>
      </c>
    </row>
    <row r="660" spans="1:16" x14ac:dyDescent="0.2">
      <c r="A660" s="3" t="s">
        <v>130</v>
      </c>
      <c r="B660" s="3" t="s">
        <v>568</v>
      </c>
      <c r="C660" s="14" t="s">
        <v>200</v>
      </c>
      <c r="D660" s="2" t="s">
        <v>199</v>
      </c>
      <c r="E660" s="14"/>
      <c r="F660" s="2"/>
      <c r="G660" s="14">
        <v>75.349330193594525</v>
      </c>
      <c r="H660" s="14">
        <v>77.001793195878648</v>
      </c>
      <c r="I660" s="14">
        <v>0.57774887921497287</v>
      </c>
      <c r="J660" s="14">
        <v>0.68043234367976646</v>
      </c>
      <c r="K660" s="14">
        <v>1.5371742991957289</v>
      </c>
      <c r="L660" s="14">
        <v>3.1494599766111153</v>
      </c>
      <c r="M660" s="14">
        <v>0</v>
      </c>
      <c r="N660" s="14">
        <v>0</v>
      </c>
      <c r="O660" s="14">
        <v>0</v>
      </c>
      <c r="P660" s="14">
        <v>0</v>
      </c>
    </row>
    <row r="661" spans="1:16" x14ac:dyDescent="0.2">
      <c r="A661" s="3" t="s">
        <v>130</v>
      </c>
      <c r="B661" s="3" t="s">
        <v>568</v>
      </c>
      <c r="C661" s="5"/>
      <c r="D661" s="5"/>
      <c r="E661" s="14"/>
      <c r="F661" s="2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spans="1:16" x14ac:dyDescent="0.2">
      <c r="A662" s="9" t="s">
        <v>171</v>
      </c>
      <c r="B662" s="9" t="s">
        <v>569</v>
      </c>
      <c r="C662" s="10"/>
      <c r="D662" s="6" t="s">
        <v>313</v>
      </c>
      <c r="E662" s="15" t="s">
        <v>312</v>
      </c>
      <c r="F662" s="7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1:16" s="13" customFormat="1" x14ac:dyDescent="0.2">
      <c r="A663" s="3" t="s">
        <v>171</v>
      </c>
      <c r="B663" s="3" t="s">
        <v>569</v>
      </c>
      <c r="C663" s="11" t="s">
        <v>201</v>
      </c>
      <c r="D663" s="12" t="s">
        <v>202</v>
      </c>
      <c r="F663" s="12"/>
      <c r="G663" s="13">
        <v>26010828.100000005</v>
      </c>
      <c r="H663" s="13">
        <v>23110042.470000003</v>
      </c>
      <c r="I663" s="13">
        <v>413322.27999999997</v>
      </c>
      <c r="J663" s="13">
        <v>531843.33000000007</v>
      </c>
      <c r="K663" s="13">
        <v>1261239.78</v>
      </c>
      <c r="L663" s="13">
        <v>931539.55999999982</v>
      </c>
      <c r="M663" s="13">
        <v>0</v>
      </c>
      <c r="N663" s="13">
        <v>0</v>
      </c>
      <c r="O663" s="13">
        <v>710176.27</v>
      </c>
      <c r="P663" s="13">
        <v>2500257.3299999996</v>
      </c>
    </row>
    <row r="664" spans="1:16" x14ac:dyDescent="0.2">
      <c r="A664" s="3" t="s">
        <v>171</v>
      </c>
      <c r="B664" s="3" t="s">
        <v>569</v>
      </c>
      <c r="C664" s="5" t="s">
        <v>201</v>
      </c>
      <c r="D664" s="5" t="s">
        <v>683</v>
      </c>
      <c r="E664" s="14"/>
      <c r="F664" s="14">
        <v>2078.9</v>
      </c>
      <c r="G664" s="5">
        <v>12511.822646591949</v>
      </c>
      <c r="H664" s="5">
        <v>11116.476247053732</v>
      </c>
      <c r="I664" s="5">
        <v>198.81777863293087</v>
      </c>
      <c r="J664" s="5">
        <v>255.82920294386457</v>
      </c>
      <c r="K664" s="5">
        <v>606.68612246861323</v>
      </c>
      <c r="L664" s="5">
        <v>448.0925297032083</v>
      </c>
      <c r="M664" s="5">
        <v>0</v>
      </c>
      <c r="N664" s="5">
        <v>0</v>
      </c>
      <c r="O664" s="5">
        <v>341.61155899754675</v>
      </c>
      <c r="P664" s="5">
        <v>1202.6828274568279</v>
      </c>
    </row>
    <row r="665" spans="1:16" x14ac:dyDescent="0.2">
      <c r="A665" s="3" t="s">
        <v>171</v>
      </c>
      <c r="B665" s="3" t="s">
        <v>569</v>
      </c>
      <c r="C665" s="5" t="s">
        <v>201</v>
      </c>
      <c r="D665" s="5" t="s">
        <v>684</v>
      </c>
      <c r="E665" s="14"/>
      <c r="F665" s="14">
        <v>2118</v>
      </c>
      <c r="G665" s="5">
        <v>12280.844239848917</v>
      </c>
      <c r="H665" s="5">
        <v>10911.25706798867</v>
      </c>
      <c r="I665" s="5">
        <v>195.14744098205853</v>
      </c>
      <c r="J665" s="5">
        <v>251.10638810198304</v>
      </c>
      <c r="K665" s="5">
        <v>595.48620396600563</v>
      </c>
      <c r="L665" s="5">
        <v>439.82037771482521</v>
      </c>
      <c r="M665" s="5">
        <v>0</v>
      </c>
      <c r="N665" s="5">
        <v>0</v>
      </c>
      <c r="O665" s="5">
        <v>335.30513220018889</v>
      </c>
      <c r="P665" s="5">
        <v>1180.4803257790365</v>
      </c>
    </row>
    <row r="666" spans="1:16" x14ac:dyDescent="0.2">
      <c r="A666" s="3" t="s">
        <v>171</v>
      </c>
      <c r="B666" s="3" t="s">
        <v>569</v>
      </c>
      <c r="C666" s="14" t="s">
        <v>200</v>
      </c>
      <c r="D666" s="2" t="s">
        <v>199</v>
      </c>
      <c r="E666" s="14"/>
      <c r="F666" s="2"/>
      <c r="G666" s="14">
        <v>81.220916881926925</v>
      </c>
      <c r="H666" s="14">
        <v>71.181908655199067</v>
      </c>
      <c r="I666" s="14">
        <v>1.2906322866871169</v>
      </c>
      <c r="J666" s="14">
        <v>1.6381459871430903</v>
      </c>
      <c r="K666" s="14">
        <v>3.9383233377164095</v>
      </c>
      <c r="L666" s="14">
        <v>2.8692618784540169</v>
      </c>
      <c r="M666" s="14">
        <v>0</v>
      </c>
      <c r="N666" s="14">
        <v>0</v>
      </c>
      <c r="O666" s="14">
        <v>2.2175829072195854</v>
      </c>
      <c r="P666" s="14">
        <v>7.7011147473911095</v>
      </c>
    </row>
    <row r="667" spans="1:16" x14ac:dyDescent="0.2">
      <c r="A667" s="3" t="s">
        <v>171</v>
      </c>
      <c r="B667" s="3" t="s">
        <v>569</v>
      </c>
      <c r="C667" s="5"/>
      <c r="D667" s="5"/>
      <c r="E667" s="14"/>
      <c r="F667" s="2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spans="1:16" x14ac:dyDescent="0.2">
      <c r="A668" s="9" t="s">
        <v>124</v>
      </c>
      <c r="B668" s="9" t="s">
        <v>570</v>
      </c>
      <c r="C668" s="10"/>
      <c r="D668" s="6" t="s">
        <v>309</v>
      </c>
      <c r="E668" s="15" t="s">
        <v>311</v>
      </c>
      <c r="F668" s="7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1:16" s="13" customFormat="1" x14ac:dyDescent="0.2">
      <c r="A669" s="3" t="s">
        <v>124</v>
      </c>
      <c r="B669" s="3" t="s">
        <v>570</v>
      </c>
      <c r="C669" s="11" t="s">
        <v>201</v>
      </c>
      <c r="D669" s="12" t="s">
        <v>202</v>
      </c>
      <c r="F669" s="12"/>
      <c r="G669" s="13">
        <v>26579002.41</v>
      </c>
      <c r="H669" s="13">
        <v>23986920.970000006</v>
      </c>
      <c r="I669" s="13">
        <v>322516.30999999994</v>
      </c>
      <c r="J669" s="13">
        <v>248725.22000000003</v>
      </c>
      <c r="K669" s="13">
        <v>1294199.1500000001</v>
      </c>
      <c r="L669" s="13">
        <v>1151196.8199999994</v>
      </c>
      <c r="M669" s="13">
        <v>689.53</v>
      </c>
      <c r="N669" s="13">
        <v>178138.9</v>
      </c>
      <c r="O669" s="13">
        <v>133961.25</v>
      </c>
      <c r="P669" s="13">
        <v>723187.79</v>
      </c>
    </row>
    <row r="670" spans="1:16" x14ac:dyDescent="0.2">
      <c r="A670" s="3" t="s">
        <v>124</v>
      </c>
      <c r="B670" s="3" t="s">
        <v>570</v>
      </c>
      <c r="C670" s="5" t="s">
        <v>201</v>
      </c>
      <c r="D670" s="5" t="s">
        <v>683</v>
      </c>
      <c r="E670" s="14"/>
      <c r="F670" s="14">
        <v>2669.6</v>
      </c>
      <c r="G670" s="5">
        <v>9956.1741122265521</v>
      </c>
      <c r="H670" s="5">
        <v>8985.2116309559515</v>
      </c>
      <c r="I670" s="5">
        <v>120.81072445310157</v>
      </c>
      <c r="J670" s="5">
        <v>93.16947108181003</v>
      </c>
      <c r="K670" s="5">
        <v>484.79141069823203</v>
      </c>
      <c r="L670" s="5">
        <v>431.22446059334709</v>
      </c>
      <c r="M670" s="5">
        <v>0.25828963140545402</v>
      </c>
      <c r="N670" s="5">
        <v>66.728685945460001</v>
      </c>
      <c r="O670" s="5">
        <v>50.180270452502249</v>
      </c>
      <c r="P670" s="5">
        <v>270.89743407252024</v>
      </c>
    </row>
    <row r="671" spans="1:16" x14ac:dyDescent="0.2">
      <c r="A671" s="3" t="s">
        <v>124</v>
      </c>
      <c r="B671" s="3" t="s">
        <v>570</v>
      </c>
      <c r="C671" s="5" t="s">
        <v>201</v>
      </c>
      <c r="D671" s="5" t="s">
        <v>684</v>
      </c>
      <c r="E671" s="14"/>
      <c r="F671" s="14">
        <v>2618</v>
      </c>
      <c r="G671" s="5">
        <v>10152.407337662338</v>
      </c>
      <c r="H671" s="5">
        <v>9162.3074751718887</v>
      </c>
      <c r="I671" s="5">
        <v>123.19186783804429</v>
      </c>
      <c r="J671" s="5">
        <v>95.005813598166554</v>
      </c>
      <c r="K671" s="5">
        <v>494.34650496562267</v>
      </c>
      <c r="L671" s="5">
        <v>439.72376623376601</v>
      </c>
      <c r="M671" s="5">
        <v>0.26338044308632541</v>
      </c>
      <c r="N671" s="5">
        <v>68.043888464476694</v>
      </c>
      <c r="O671" s="5">
        <v>51.169308632543924</v>
      </c>
      <c r="P671" s="5">
        <v>276.23674178762417</v>
      </c>
    </row>
    <row r="672" spans="1:16" x14ac:dyDescent="0.2">
      <c r="A672" s="3" t="s">
        <v>124</v>
      </c>
      <c r="B672" s="3" t="s">
        <v>570</v>
      </c>
      <c r="C672" s="14" t="s">
        <v>200</v>
      </c>
      <c r="D672" s="2" t="s">
        <v>199</v>
      </c>
      <c r="E672" s="14"/>
      <c r="F672" s="2"/>
      <c r="G672" s="14">
        <v>75.151588245291151</v>
      </c>
      <c r="H672" s="14">
        <v>66.32716491137532</v>
      </c>
      <c r="I672" s="14">
        <v>0.91190830105766452</v>
      </c>
      <c r="J672" s="14">
        <v>0.68775974645478244</v>
      </c>
      <c r="K672" s="14">
        <v>3.6593217506016171</v>
      </c>
      <c r="L672" s="14">
        <v>3.1832189475709436</v>
      </c>
      <c r="M672" s="14">
        <v>1.9496320382317767E-3</v>
      </c>
      <c r="N672" s="14">
        <v>0.49257877708474362</v>
      </c>
      <c r="O672" s="14">
        <v>0.37877270732466545</v>
      </c>
      <c r="P672" s="14">
        <v>1.9997145890135082</v>
      </c>
    </row>
    <row r="673" spans="1:16" x14ac:dyDescent="0.2">
      <c r="A673" s="3" t="s">
        <v>124</v>
      </c>
      <c r="B673" s="3" t="s">
        <v>570</v>
      </c>
      <c r="C673" s="5"/>
      <c r="D673" s="5"/>
      <c r="E673" s="14"/>
      <c r="F673" s="2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spans="1:16" x14ac:dyDescent="0.2">
      <c r="A674" s="9" t="s">
        <v>157</v>
      </c>
      <c r="B674" s="9" t="s">
        <v>571</v>
      </c>
      <c r="C674" s="10"/>
      <c r="D674" s="6" t="s">
        <v>309</v>
      </c>
      <c r="E674" s="15" t="s">
        <v>310</v>
      </c>
      <c r="F674" s="7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1:16" s="13" customFormat="1" x14ac:dyDescent="0.2">
      <c r="A675" s="3" t="s">
        <v>157</v>
      </c>
      <c r="B675" s="3" t="s">
        <v>571</v>
      </c>
      <c r="C675" s="11" t="s">
        <v>201</v>
      </c>
      <c r="D675" s="12" t="s">
        <v>202</v>
      </c>
      <c r="F675" s="12"/>
      <c r="G675" s="13">
        <v>8637018.9300000016</v>
      </c>
      <c r="H675" s="13">
        <v>8369833.8499999987</v>
      </c>
      <c r="I675" s="13">
        <v>100717.59</v>
      </c>
      <c r="J675" s="13">
        <v>100162.9</v>
      </c>
      <c r="K675" s="13">
        <v>375161.31</v>
      </c>
      <c r="L675" s="13">
        <v>325279.15000000008</v>
      </c>
      <c r="M675" s="13">
        <v>0</v>
      </c>
      <c r="N675" s="13">
        <v>0</v>
      </c>
      <c r="O675" s="13">
        <v>162.27000000000001</v>
      </c>
      <c r="P675" s="13">
        <v>413808.21</v>
      </c>
    </row>
    <row r="676" spans="1:16" x14ac:dyDescent="0.2">
      <c r="A676" s="3" t="s">
        <v>157</v>
      </c>
      <c r="B676" s="3" t="s">
        <v>571</v>
      </c>
      <c r="C676" s="5" t="s">
        <v>201</v>
      </c>
      <c r="D676" s="5" t="s">
        <v>683</v>
      </c>
      <c r="E676" s="14"/>
      <c r="F676" s="14">
        <v>678</v>
      </c>
      <c r="G676" s="5">
        <v>12738.96597345133</v>
      </c>
      <c r="H676" s="5">
        <v>12344.88768436578</v>
      </c>
      <c r="I676" s="5">
        <v>148.55101769911505</v>
      </c>
      <c r="J676" s="5">
        <v>147.73289085545721</v>
      </c>
      <c r="K676" s="5">
        <v>553.33526548672569</v>
      </c>
      <c r="L676" s="5">
        <v>479.7627581120945</v>
      </c>
      <c r="M676" s="5">
        <v>0</v>
      </c>
      <c r="N676" s="5">
        <v>0</v>
      </c>
      <c r="O676" s="5">
        <v>0.23933628318584071</v>
      </c>
      <c r="P676" s="5">
        <v>610.33659292035406</v>
      </c>
    </row>
    <row r="677" spans="1:16" x14ac:dyDescent="0.2">
      <c r="A677" s="3" t="s">
        <v>157</v>
      </c>
      <c r="B677" s="3" t="s">
        <v>571</v>
      </c>
      <c r="C677" s="5" t="s">
        <v>201</v>
      </c>
      <c r="D677" s="5" t="s">
        <v>684</v>
      </c>
      <c r="E677" s="14"/>
      <c r="F677" s="14">
        <v>726</v>
      </c>
      <c r="G677" s="5">
        <v>11896.7202892562</v>
      </c>
      <c r="H677" s="5">
        <v>11528.696763085398</v>
      </c>
      <c r="I677" s="5">
        <v>138.72946280991735</v>
      </c>
      <c r="J677" s="5">
        <v>137.96542699724517</v>
      </c>
      <c r="K677" s="5">
        <v>516.7511157024793</v>
      </c>
      <c r="L677" s="5">
        <v>448.04290633608827</v>
      </c>
      <c r="M677" s="5">
        <v>0</v>
      </c>
      <c r="N677" s="5">
        <v>0</v>
      </c>
      <c r="O677" s="5">
        <v>0.22351239669421488</v>
      </c>
      <c r="P677" s="5">
        <v>569.98376033057855</v>
      </c>
    </row>
    <row r="678" spans="1:16" x14ac:dyDescent="0.2">
      <c r="A678" s="3" t="s">
        <v>157</v>
      </c>
      <c r="B678" s="3" t="s">
        <v>571</v>
      </c>
      <c r="C678" s="14" t="s">
        <v>200</v>
      </c>
      <c r="D678" s="2" t="s">
        <v>199</v>
      </c>
      <c r="E678" s="14"/>
      <c r="F678" s="2"/>
      <c r="G678" s="14">
        <v>91.912623728718131</v>
      </c>
      <c r="H678" s="14">
        <v>88.112240939618729</v>
      </c>
      <c r="I678" s="14">
        <v>1.0718070699577942</v>
      </c>
      <c r="J678" s="14">
        <v>1.0544507497016729</v>
      </c>
      <c r="K678" s="14">
        <v>3.9923566919405808</v>
      </c>
      <c r="L678" s="14">
        <v>3.4243302018993358</v>
      </c>
      <c r="M678" s="14">
        <v>0</v>
      </c>
      <c r="N678" s="14">
        <v>0</v>
      </c>
      <c r="O678" s="14">
        <v>1.7268297746406687E-3</v>
      </c>
      <c r="P678" s="14">
        <v>4.3563073480021774</v>
      </c>
    </row>
    <row r="679" spans="1:16" x14ac:dyDescent="0.2">
      <c r="A679" s="3" t="s">
        <v>157</v>
      </c>
      <c r="B679" s="3" t="s">
        <v>571</v>
      </c>
      <c r="C679" s="5"/>
      <c r="D679" s="5"/>
      <c r="E679" s="14"/>
      <c r="F679" s="2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spans="1:16" x14ac:dyDescent="0.2">
      <c r="A680" s="9" t="s">
        <v>59</v>
      </c>
      <c r="B680" s="9" t="s">
        <v>572</v>
      </c>
      <c r="C680" s="10"/>
      <c r="D680" s="6" t="s">
        <v>309</v>
      </c>
      <c r="E680" s="15" t="s">
        <v>308</v>
      </c>
      <c r="F680" s="7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1:16" s="13" customFormat="1" x14ac:dyDescent="0.2">
      <c r="A681" s="3" t="s">
        <v>59</v>
      </c>
      <c r="B681" s="3" t="s">
        <v>572</v>
      </c>
      <c r="C681" s="11" t="s">
        <v>201</v>
      </c>
      <c r="D681" s="12" t="s">
        <v>202</v>
      </c>
      <c r="F681" s="12"/>
      <c r="G681" s="13">
        <v>6649790.5899999999</v>
      </c>
      <c r="H681" s="13">
        <v>6141695.6799999997</v>
      </c>
      <c r="I681" s="13">
        <v>101706.09</v>
      </c>
      <c r="J681" s="13">
        <v>121929.20999999999</v>
      </c>
      <c r="K681" s="13">
        <v>304277.23000000004</v>
      </c>
      <c r="L681" s="13">
        <v>303301.77999999997</v>
      </c>
      <c r="M681" s="13">
        <v>0</v>
      </c>
      <c r="N681" s="13">
        <v>0</v>
      </c>
      <c r="O681" s="13">
        <v>41243.29</v>
      </c>
      <c r="P681" s="13">
        <v>54350.9</v>
      </c>
    </row>
    <row r="682" spans="1:16" x14ac:dyDescent="0.2">
      <c r="A682" s="3" t="s">
        <v>59</v>
      </c>
      <c r="B682" s="3" t="s">
        <v>572</v>
      </c>
      <c r="C682" s="5" t="s">
        <v>201</v>
      </c>
      <c r="D682" s="5" t="s">
        <v>683</v>
      </c>
      <c r="E682" s="14"/>
      <c r="F682" s="14">
        <v>467</v>
      </c>
      <c r="G682" s="5">
        <v>14239.380278372591</v>
      </c>
      <c r="H682" s="5">
        <v>13151.3826124197</v>
      </c>
      <c r="I682" s="5">
        <v>217.78605995717345</v>
      </c>
      <c r="J682" s="5">
        <v>261.09038543897213</v>
      </c>
      <c r="K682" s="5">
        <v>651.5572376873663</v>
      </c>
      <c r="L682" s="5">
        <v>649.46847965738755</v>
      </c>
      <c r="M682" s="5">
        <v>0</v>
      </c>
      <c r="N682" s="5">
        <v>0</v>
      </c>
      <c r="O682" s="5">
        <v>88.315396145610279</v>
      </c>
      <c r="P682" s="5">
        <v>116.3830835117773</v>
      </c>
    </row>
    <row r="683" spans="1:16" x14ac:dyDescent="0.2">
      <c r="A683" s="3" t="s">
        <v>59</v>
      </c>
      <c r="B683" s="3" t="s">
        <v>572</v>
      </c>
      <c r="C683" s="5" t="s">
        <v>201</v>
      </c>
      <c r="D683" s="5" t="s">
        <v>684</v>
      </c>
      <c r="E683" s="14"/>
      <c r="F683" s="14">
        <v>485</v>
      </c>
      <c r="G683" s="5">
        <v>13710.90843298969</v>
      </c>
      <c r="H683" s="5">
        <v>12663.290061855669</v>
      </c>
      <c r="I683" s="5">
        <v>209.70327835051546</v>
      </c>
      <c r="J683" s="5">
        <v>251.4004329896907</v>
      </c>
      <c r="K683" s="5">
        <v>627.37573195876291</v>
      </c>
      <c r="L683" s="5">
        <v>625.36449484536081</v>
      </c>
      <c r="M683" s="5">
        <v>0</v>
      </c>
      <c r="N683" s="5">
        <v>0</v>
      </c>
      <c r="O683" s="5">
        <v>85.037711340206187</v>
      </c>
      <c r="P683" s="5">
        <v>112.06371134020618</v>
      </c>
    </row>
    <row r="684" spans="1:16" x14ac:dyDescent="0.2">
      <c r="A684" s="3" t="s">
        <v>59</v>
      </c>
      <c r="B684" s="3" t="s">
        <v>572</v>
      </c>
      <c r="C684" s="14" t="s">
        <v>200</v>
      </c>
      <c r="D684" s="2" t="s">
        <v>199</v>
      </c>
      <c r="E684" s="14"/>
      <c r="F684" s="2"/>
      <c r="G684" s="14">
        <v>89.091240342937269</v>
      </c>
      <c r="H684" s="14">
        <v>88.194133332233577</v>
      </c>
      <c r="I684" s="14">
        <v>1.3626176021477405</v>
      </c>
      <c r="J684" s="14">
        <v>1.750891213781844</v>
      </c>
      <c r="K684" s="14">
        <v>4.0765848881886679</v>
      </c>
      <c r="L684" s="14">
        <v>4.355383108989173</v>
      </c>
      <c r="M684" s="14">
        <v>0</v>
      </c>
      <c r="N684" s="14">
        <v>0</v>
      </c>
      <c r="O684" s="14">
        <v>0.55256113891000913</v>
      </c>
      <c r="P684" s="14">
        <v>0.78047346711370991</v>
      </c>
    </row>
    <row r="685" spans="1:16" x14ac:dyDescent="0.2">
      <c r="A685" s="3" t="s">
        <v>59</v>
      </c>
      <c r="B685" s="3" t="s">
        <v>572</v>
      </c>
      <c r="C685" s="5"/>
      <c r="D685" s="5"/>
      <c r="E685" s="14"/>
      <c r="F685" s="2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spans="1:16" x14ac:dyDescent="0.2">
      <c r="A686" s="9" t="s">
        <v>125</v>
      </c>
      <c r="B686" s="9" t="s">
        <v>573</v>
      </c>
      <c r="C686" s="10"/>
      <c r="D686" s="6" t="s">
        <v>306</v>
      </c>
      <c r="E686" s="15" t="s">
        <v>307</v>
      </c>
      <c r="F686" s="7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1:16" s="13" customFormat="1" x14ac:dyDescent="0.2">
      <c r="A687" s="3" t="s">
        <v>125</v>
      </c>
      <c r="B687" s="3" t="s">
        <v>573</v>
      </c>
      <c r="C687" s="11" t="s">
        <v>201</v>
      </c>
      <c r="D687" s="12" t="s">
        <v>202</v>
      </c>
      <c r="F687" s="12"/>
      <c r="G687" s="13">
        <v>58756979.399999999</v>
      </c>
      <c r="H687" s="13">
        <v>52975070.499999888</v>
      </c>
      <c r="I687" s="13">
        <v>1624702.5000000005</v>
      </c>
      <c r="J687" s="13">
        <v>1481684.2500000002</v>
      </c>
      <c r="K687" s="13">
        <v>3213778.84</v>
      </c>
      <c r="L687" s="13">
        <v>2621837.939999999</v>
      </c>
      <c r="M687" s="13">
        <v>56633.310000000005</v>
      </c>
      <c r="N687" s="13">
        <v>829216.70000000007</v>
      </c>
      <c r="O687" s="13">
        <v>-589.25</v>
      </c>
      <c r="P687" s="13">
        <v>549507.74999999988</v>
      </c>
    </row>
    <row r="688" spans="1:16" x14ac:dyDescent="0.2">
      <c r="A688" s="3" t="s">
        <v>125</v>
      </c>
      <c r="B688" s="3" t="s">
        <v>573</v>
      </c>
      <c r="C688" s="5" t="s">
        <v>201</v>
      </c>
      <c r="D688" s="5" t="s">
        <v>683</v>
      </c>
      <c r="E688" s="14"/>
      <c r="F688" s="14">
        <v>5884.1</v>
      </c>
      <c r="G688" s="5">
        <v>9985.7207389405339</v>
      </c>
      <c r="H688" s="5">
        <v>9003.0880678438316</v>
      </c>
      <c r="I688" s="5">
        <v>276.1174181268164</v>
      </c>
      <c r="J688" s="5">
        <v>251.81153447426118</v>
      </c>
      <c r="K688" s="5">
        <v>546.18018728437653</v>
      </c>
      <c r="L688" s="5">
        <v>445.58011250658535</v>
      </c>
      <c r="M688" s="5">
        <v>9.6248041331724483</v>
      </c>
      <c r="N688" s="5">
        <v>140.92498427966893</v>
      </c>
      <c r="O688" s="5">
        <v>-0.1001427576009925</v>
      </c>
      <c r="P688" s="5">
        <v>93.38858109141583</v>
      </c>
    </row>
    <row r="689" spans="1:16" x14ac:dyDescent="0.2">
      <c r="A689" s="3" t="s">
        <v>125</v>
      </c>
      <c r="B689" s="3" t="s">
        <v>573</v>
      </c>
      <c r="C689" s="5" t="s">
        <v>201</v>
      </c>
      <c r="D689" s="5" t="s">
        <v>684</v>
      </c>
      <c r="E689" s="14"/>
      <c r="F689" s="14">
        <v>6061</v>
      </c>
      <c r="G689" s="5">
        <v>9694.2714733542325</v>
      </c>
      <c r="H689" s="5">
        <v>8740.318511796715</v>
      </c>
      <c r="I689" s="5">
        <v>268.05848869823467</v>
      </c>
      <c r="J689" s="5">
        <v>244.46201121927078</v>
      </c>
      <c r="K689" s="5">
        <v>530.23904306220095</v>
      </c>
      <c r="L689" s="5">
        <v>432.5751427157233</v>
      </c>
      <c r="M689" s="5">
        <v>9.3438887972281801</v>
      </c>
      <c r="N689" s="5">
        <v>136.81186272892262</v>
      </c>
      <c r="O689" s="5">
        <v>-9.7219930704504201E-2</v>
      </c>
      <c r="P689" s="5">
        <v>90.662885662431918</v>
      </c>
    </row>
    <row r="690" spans="1:16" x14ac:dyDescent="0.2">
      <c r="A690" s="3" t="s">
        <v>125</v>
      </c>
      <c r="B690" s="3" t="s">
        <v>573</v>
      </c>
      <c r="C690" s="14" t="s">
        <v>200</v>
      </c>
      <c r="D690" s="2" t="s">
        <v>199</v>
      </c>
      <c r="E690" s="14"/>
      <c r="F690" s="2"/>
      <c r="G690" s="14">
        <v>72.476253959997209</v>
      </c>
      <c r="H690" s="14">
        <v>64.699747868062261</v>
      </c>
      <c r="I690" s="14">
        <v>2.0040572575696838</v>
      </c>
      <c r="J690" s="14">
        <v>1.8096171744609411</v>
      </c>
      <c r="K690" s="14">
        <v>3.9641699378968625</v>
      </c>
      <c r="L690" s="14">
        <v>3.2021147318514664</v>
      </c>
      <c r="M690" s="14">
        <v>6.9856725108562168E-2</v>
      </c>
      <c r="N690" s="14">
        <v>1.0127426148113714</v>
      </c>
      <c r="O690" s="14">
        <v>-7.2683505997124748E-4</v>
      </c>
      <c r="P690" s="14">
        <v>0.67112724043559813</v>
      </c>
    </row>
    <row r="691" spans="1:16" x14ac:dyDescent="0.2">
      <c r="A691" s="3" t="s">
        <v>125</v>
      </c>
      <c r="B691" s="3" t="s">
        <v>573</v>
      </c>
      <c r="C691" s="5"/>
      <c r="D691" s="5"/>
      <c r="E691" s="14"/>
      <c r="F691" s="2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spans="1:16" x14ac:dyDescent="0.2">
      <c r="A692" s="9" t="s">
        <v>153</v>
      </c>
      <c r="B692" s="9" t="s">
        <v>574</v>
      </c>
      <c r="C692" s="10"/>
      <c r="D692" s="6" t="s">
        <v>306</v>
      </c>
      <c r="E692" s="15" t="s">
        <v>305</v>
      </c>
      <c r="F692" s="7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1:16" s="13" customFormat="1" x14ac:dyDescent="0.2">
      <c r="A693" s="3" t="s">
        <v>153</v>
      </c>
      <c r="B693" s="3" t="s">
        <v>574</v>
      </c>
      <c r="C693" s="11" t="s">
        <v>201</v>
      </c>
      <c r="D693" s="12" t="s">
        <v>202</v>
      </c>
      <c r="F693" s="12"/>
      <c r="G693" s="13">
        <v>4690555.25</v>
      </c>
      <c r="H693" s="13">
        <v>4244044.3700000038</v>
      </c>
      <c r="I693" s="13">
        <v>79474.460000000006</v>
      </c>
      <c r="J693" s="13">
        <v>70475.460000000006</v>
      </c>
      <c r="K693" s="13">
        <v>141615.16999999998</v>
      </c>
      <c r="L693" s="13">
        <v>122108.93999999999</v>
      </c>
      <c r="M693" s="13">
        <v>0</v>
      </c>
      <c r="N693" s="13">
        <v>0</v>
      </c>
      <c r="O693" s="13">
        <v>16386</v>
      </c>
      <c r="P693" s="13">
        <v>0</v>
      </c>
    </row>
    <row r="694" spans="1:16" x14ac:dyDescent="0.2">
      <c r="A694" s="3" t="s">
        <v>153</v>
      </c>
      <c r="B694" s="3" t="s">
        <v>574</v>
      </c>
      <c r="C694" s="5" t="s">
        <v>201</v>
      </c>
      <c r="D694" s="5" t="s">
        <v>683</v>
      </c>
      <c r="E694" s="14"/>
      <c r="F694" s="14">
        <v>257.5</v>
      </c>
      <c r="G694" s="5">
        <v>18215.748543689322</v>
      </c>
      <c r="H694" s="5">
        <v>16481.725708737878</v>
      </c>
      <c r="I694" s="5">
        <v>308.6386796116505</v>
      </c>
      <c r="J694" s="5">
        <v>273.69110679611651</v>
      </c>
      <c r="K694" s="5">
        <v>549.96182524271842</v>
      </c>
      <c r="L694" s="5">
        <v>474.20947572815527</v>
      </c>
      <c r="M694" s="5">
        <v>0</v>
      </c>
      <c r="N694" s="5">
        <v>0</v>
      </c>
      <c r="O694" s="5">
        <v>63.634951456310681</v>
      </c>
      <c r="P694" s="5">
        <v>0</v>
      </c>
    </row>
    <row r="695" spans="1:16" x14ac:dyDescent="0.2">
      <c r="A695" s="3" t="s">
        <v>153</v>
      </c>
      <c r="B695" s="3" t="s">
        <v>574</v>
      </c>
      <c r="C695" s="5" t="s">
        <v>201</v>
      </c>
      <c r="D695" s="5" t="s">
        <v>684</v>
      </c>
      <c r="E695" s="14"/>
      <c r="F695" s="14">
        <v>272</v>
      </c>
      <c r="G695" s="5">
        <v>17244.688419117647</v>
      </c>
      <c r="H695" s="5">
        <v>15603.104301470603</v>
      </c>
      <c r="I695" s="5">
        <v>292.18551470588238</v>
      </c>
      <c r="J695" s="5">
        <v>259.10095588235299</v>
      </c>
      <c r="K695" s="5">
        <v>520.64400735294112</v>
      </c>
      <c r="L695" s="5">
        <v>448.92992647058821</v>
      </c>
      <c r="M695" s="5">
        <v>0</v>
      </c>
      <c r="N695" s="5">
        <v>0</v>
      </c>
      <c r="O695" s="5">
        <v>60.242647058823529</v>
      </c>
      <c r="P695" s="5">
        <v>0</v>
      </c>
    </row>
    <row r="696" spans="1:16" x14ac:dyDescent="0.2">
      <c r="A696" s="3" t="s">
        <v>153</v>
      </c>
      <c r="B696" s="3" t="s">
        <v>574</v>
      </c>
      <c r="C696" s="14" t="s">
        <v>200</v>
      </c>
      <c r="D696" s="2" t="s">
        <v>199</v>
      </c>
      <c r="E696" s="14"/>
      <c r="F696" s="2"/>
      <c r="G696" s="14">
        <v>52.155593764982008</v>
      </c>
      <c r="H696" s="14">
        <v>59.53826298347353</v>
      </c>
      <c r="I696" s="14">
        <v>0.88369871572268821</v>
      </c>
      <c r="J696" s="14">
        <v>0.98867639109090333</v>
      </c>
      <c r="K696" s="14">
        <v>1.5746586243662448</v>
      </c>
      <c r="L696" s="14">
        <v>1.7130250177740682</v>
      </c>
      <c r="M696" s="14">
        <v>0</v>
      </c>
      <c r="N696" s="14">
        <v>0</v>
      </c>
      <c r="O696" s="14">
        <v>0.18220051014919719</v>
      </c>
      <c r="P696" s="14">
        <v>0</v>
      </c>
    </row>
    <row r="697" spans="1:16" x14ac:dyDescent="0.2">
      <c r="A697" s="3" t="s">
        <v>153</v>
      </c>
      <c r="B697" s="3" t="s">
        <v>574</v>
      </c>
      <c r="C697" s="5"/>
      <c r="D697" s="5"/>
      <c r="E697" s="14"/>
      <c r="F697" s="2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spans="1:16" x14ac:dyDescent="0.2">
      <c r="A698" s="9" t="s">
        <v>179</v>
      </c>
      <c r="B698" s="9" t="s">
        <v>575</v>
      </c>
      <c r="C698" s="10"/>
      <c r="D698" s="6" t="s">
        <v>301</v>
      </c>
      <c r="E698" s="15" t="s">
        <v>304</v>
      </c>
      <c r="F698" s="7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1:16" s="13" customFormat="1" x14ac:dyDescent="0.2">
      <c r="A699" s="3" t="s">
        <v>179</v>
      </c>
      <c r="B699" s="3" t="s">
        <v>575</v>
      </c>
      <c r="C699" s="11" t="s">
        <v>201</v>
      </c>
      <c r="D699" s="12" t="s">
        <v>202</v>
      </c>
      <c r="F699" s="12"/>
      <c r="G699" s="13">
        <v>18927023.799999997</v>
      </c>
      <c r="H699" s="13">
        <v>19344837.910000008</v>
      </c>
      <c r="I699" s="13">
        <v>586862.02999999991</v>
      </c>
      <c r="J699" s="13">
        <v>552911.01</v>
      </c>
      <c r="K699" s="13">
        <v>1434760.99</v>
      </c>
      <c r="L699" s="13">
        <v>1112882.1399999999</v>
      </c>
      <c r="M699" s="13">
        <v>0</v>
      </c>
      <c r="N699" s="13">
        <v>0</v>
      </c>
      <c r="O699" s="13">
        <v>0</v>
      </c>
      <c r="P699" s="13">
        <v>0</v>
      </c>
    </row>
    <row r="700" spans="1:16" x14ac:dyDescent="0.2">
      <c r="A700" s="3" t="s">
        <v>179</v>
      </c>
      <c r="B700" s="3" t="s">
        <v>575</v>
      </c>
      <c r="C700" s="5" t="s">
        <v>201</v>
      </c>
      <c r="D700" s="5" t="s">
        <v>683</v>
      </c>
      <c r="E700" s="14"/>
      <c r="F700" s="14">
        <v>1411.9</v>
      </c>
      <c r="G700" s="5">
        <v>13405.357178270413</v>
      </c>
      <c r="H700" s="5">
        <v>13701.280480203985</v>
      </c>
      <c r="I700" s="5">
        <v>415.6541043983284</v>
      </c>
      <c r="J700" s="5">
        <v>391.60776967207306</v>
      </c>
      <c r="K700" s="5">
        <v>1016.1916495502513</v>
      </c>
      <c r="L700" s="5">
        <v>788.21597846872999</v>
      </c>
      <c r="M700" s="5">
        <v>0</v>
      </c>
      <c r="N700" s="5">
        <v>0</v>
      </c>
      <c r="O700" s="5">
        <v>0</v>
      </c>
      <c r="P700" s="5">
        <v>0</v>
      </c>
    </row>
    <row r="701" spans="1:16" x14ac:dyDescent="0.2">
      <c r="A701" s="3" t="s">
        <v>179</v>
      </c>
      <c r="B701" s="3" t="s">
        <v>575</v>
      </c>
      <c r="C701" s="5" t="s">
        <v>201</v>
      </c>
      <c r="D701" s="5" t="s">
        <v>684</v>
      </c>
      <c r="E701" s="14"/>
      <c r="F701" s="14">
        <v>1394</v>
      </c>
      <c r="G701" s="5">
        <v>13577.491965566713</v>
      </c>
      <c r="H701" s="5">
        <v>13877.215143472029</v>
      </c>
      <c r="I701" s="5">
        <v>420.99141319942606</v>
      </c>
      <c r="J701" s="5">
        <v>396.63630559540888</v>
      </c>
      <c r="K701" s="5">
        <v>1029.2403084648492</v>
      </c>
      <c r="L701" s="5">
        <v>798.33725968436147</v>
      </c>
      <c r="M701" s="5">
        <v>0</v>
      </c>
      <c r="N701" s="5">
        <v>0</v>
      </c>
      <c r="O701" s="5">
        <v>0</v>
      </c>
      <c r="P701" s="5">
        <v>0</v>
      </c>
    </row>
    <row r="702" spans="1:16" x14ac:dyDescent="0.2">
      <c r="A702" s="3" t="s">
        <v>179</v>
      </c>
      <c r="B702" s="3" t="s">
        <v>575</v>
      </c>
      <c r="C702" s="14" t="s">
        <v>200</v>
      </c>
      <c r="D702" s="2" t="s">
        <v>199</v>
      </c>
      <c r="E702" s="14"/>
      <c r="F702" s="2"/>
      <c r="G702" s="14">
        <v>72.498744194588554</v>
      </c>
      <c r="H702" s="14">
        <v>75.551920700302006</v>
      </c>
      <c r="I702" s="14">
        <v>2.247937163289611</v>
      </c>
      <c r="J702" s="14">
        <v>2.1594127061798609</v>
      </c>
      <c r="K702" s="14">
        <v>5.4957594544993729</v>
      </c>
      <c r="L702" s="14">
        <v>4.3463989505230414</v>
      </c>
      <c r="M702" s="14">
        <v>0</v>
      </c>
      <c r="N702" s="14">
        <v>0</v>
      </c>
      <c r="O702" s="14">
        <v>0</v>
      </c>
      <c r="P702" s="14">
        <v>0</v>
      </c>
    </row>
    <row r="703" spans="1:16" x14ac:dyDescent="0.2">
      <c r="A703" s="3" t="s">
        <v>179</v>
      </c>
      <c r="B703" s="3" t="s">
        <v>575</v>
      </c>
      <c r="C703" s="5"/>
      <c r="D703" s="5"/>
      <c r="E703" s="14"/>
      <c r="F703" s="2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spans="1:16" x14ac:dyDescent="0.2">
      <c r="A704" s="9" t="s">
        <v>26</v>
      </c>
      <c r="B704" s="9" t="s">
        <v>576</v>
      </c>
      <c r="C704" s="10"/>
      <c r="D704" s="6" t="s">
        <v>301</v>
      </c>
      <c r="E704" s="15" t="s">
        <v>303</v>
      </c>
      <c r="F704" s="7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1:16" s="13" customFormat="1" x14ac:dyDescent="0.2">
      <c r="A705" s="3" t="s">
        <v>26</v>
      </c>
      <c r="B705" s="3" t="s">
        <v>576</v>
      </c>
      <c r="C705" s="11" t="s">
        <v>201</v>
      </c>
      <c r="D705" s="12" t="s">
        <v>202</v>
      </c>
      <c r="F705" s="12"/>
      <c r="G705" s="13">
        <v>35580271.290000007</v>
      </c>
      <c r="H705" s="13">
        <v>34255624.459999979</v>
      </c>
      <c r="I705" s="13">
        <v>509030.35</v>
      </c>
      <c r="J705" s="13">
        <v>469911.03999999992</v>
      </c>
      <c r="K705" s="13">
        <v>2249950.4899999998</v>
      </c>
      <c r="L705" s="13">
        <v>2003321.67</v>
      </c>
      <c r="M705" s="13">
        <v>3454.0299999999997</v>
      </c>
      <c r="N705" s="13">
        <v>798176.79</v>
      </c>
      <c r="O705" s="13">
        <v>0</v>
      </c>
      <c r="P705" s="13">
        <v>0</v>
      </c>
    </row>
    <row r="706" spans="1:16" x14ac:dyDescent="0.2">
      <c r="A706" s="3" t="s">
        <v>26</v>
      </c>
      <c r="B706" s="3" t="s">
        <v>576</v>
      </c>
      <c r="C706" s="5" t="s">
        <v>201</v>
      </c>
      <c r="D706" s="5" t="s">
        <v>683</v>
      </c>
      <c r="E706" s="14"/>
      <c r="F706" s="14">
        <v>3282.5</v>
      </c>
      <c r="G706" s="5">
        <v>10839.381961919271</v>
      </c>
      <c r="H706" s="5">
        <v>10435.833803503421</v>
      </c>
      <c r="I706" s="5">
        <v>155.07398324447828</v>
      </c>
      <c r="J706" s="5">
        <v>143.1564478293983</v>
      </c>
      <c r="K706" s="5">
        <v>685.43807768469151</v>
      </c>
      <c r="L706" s="5">
        <v>610.30363137852248</v>
      </c>
      <c r="M706" s="5">
        <v>1.0522559025133282</v>
      </c>
      <c r="N706" s="5">
        <v>243.16124600152324</v>
      </c>
      <c r="O706" s="5">
        <v>0</v>
      </c>
      <c r="P706" s="5">
        <v>0</v>
      </c>
    </row>
    <row r="707" spans="1:16" x14ac:dyDescent="0.2">
      <c r="A707" s="3" t="s">
        <v>26</v>
      </c>
      <c r="B707" s="3" t="s">
        <v>576</v>
      </c>
      <c r="C707" s="5" t="s">
        <v>201</v>
      </c>
      <c r="D707" s="5" t="s">
        <v>684</v>
      </c>
      <c r="E707" s="14"/>
      <c r="F707" s="14">
        <v>3381</v>
      </c>
      <c r="G707" s="5">
        <v>10523.593992901511</v>
      </c>
      <c r="H707" s="5">
        <v>10131.802561372369</v>
      </c>
      <c r="I707" s="5">
        <v>150.5561520260278</v>
      </c>
      <c r="J707" s="5">
        <v>138.98581484767817</v>
      </c>
      <c r="K707" s="5">
        <v>665.46894114167401</v>
      </c>
      <c r="L707" s="5">
        <v>592.52341614906834</v>
      </c>
      <c r="M707" s="5">
        <v>1.0216001183081929</v>
      </c>
      <c r="N707" s="5">
        <v>236.07713398402839</v>
      </c>
      <c r="O707" s="5">
        <v>0</v>
      </c>
      <c r="P707" s="5">
        <v>0</v>
      </c>
    </row>
    <row r="708" spans="1:16" x14ac:dyDescent="0.2">
      <c r="A708" s="3" t="s">
        <v>26</v>
      </c>
      <c r="B708" s="3" t="s">
        <v>576</v>
      </c>
      <c r="C708" s="14" t="s">
        <v>200</v>
      </c>
      <c r="D708" s="2" t="s">
        <v>199</v>
      </c>
      <c r="E708" s="14"/>
      <c r="F708" s="2"/>
      <c r="G708" s="14">
        <v>60.376862886600833</v>
      </c>
      <c r="H708" s="14">
        <v>64.803566175709562</v>
      </c>
      <c r="I708" s="14">
        <v>0.86378362313685519</v>
      </c>
      <c r="J708" s="14">
        <v>0.88896091247424069</v>
      </c>
      <c r="K708" s="14">
        <v>3.817985285417151</v>
      </c>
      <c r="L708" s="14">
        <v>3.7898123435078688</v>
      </c>
      <c r="M708" s="14">
        <v>5.8612115128761806E-3</v>
      </c>
      <c r="N708" s="14">
        <v>1.5099623272399827</v>
      </c>
      <c r="O708" s="14">
        <v>0</v>
      </c>
      <c r="P708" s="14">
        <v>0</v>
      </c>
    </row>
    <row r="709" spans="1:16" x14ac:dyDescent="0.2">
      <c r="A709" s="3" t="s">
        <v>26</v>
      </c>
      <c r="B709" s="3" t="s">
        <v>576</v>
      </c>
      <c r="C709" s="5"/>
      <c r="D709" s="5"/>
      <c r="E709" s="14"/>
      <c r="F709" s="2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spans="1:16" x14ac:dyDescent="0.2">
      <c r="A710" s="9" t="s">
        <v>178</v>
      </c>
      <c r="B710" s="9" t="s">
        <v>577</v>
      </c>
      <c r="C710" s="10"/>
      <c r="D710" s="6" t="s">
        <v>301</v>
      </c>
      <c r="E710" s="15" t="s">
        <v>302</v>
      </c>
      <c r="F710" s="7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1:16" s="13" customFormat="1" x14ac:dyDescent="0.2">
      <c r="A711" s="3" t="s">
        <v>178</v>
      </c>
      <c r="B711" s="3" t="s">
        <v>577</v>
      </c>
      <c r="C711" s="11" t="s">
        <v>201</v>
      </c>
      <c r="D711" s="12" t="s">
        <v>202</v>
      </c>
      <c r="F711" s="12"/>
      <c r="G711" s="13">
        <v>3538817.6399999992</v>
      </c>
      <c r="H711" s="13">
        <v>2855931.5800000005</v>
      </c>
      <c r="I711" s="13">
        <v>119168.81</v>
      </c>
      <c r="J711" s="13">
        <v>124357.81</v>
      </c>
      <c r="K711" s="13">
        <v>132802.49000000002</v>
      </c>
      <c r="L711" s="13">
        <v>148524.00000000003</v>
      </c>
      <c r="M711" s="13">
        <v>0</v>
      </c>
      <c r="N711" s="13">
        <v>121303.49</v>
      </c>
      <c r="O711" s="13">
        <v>0</v>
      </c>
      <c r="P711" s="13">
        <v>120950</v>
      </c>
    </row>
    <row r="712" spans="1:16" x14ac:dyDescent="0.2">
      <c r="A712" s="3" t="s">
        <v>178</v>
      </c>
      <c r="B712" s="3" t="s">
        <v>577</v>
      </c>
      <c r="C712" s="5" t="s">
        <v>201</v>
      </c>
      <c r="D712" s="5" t="s">
        <v>683</v>
      </c>
      <c r="E712" s="14"/>
      <c r="F712" s="14">
        <v>210.5</v>
      </c>
      <c r="G712" s="5">
        <v>16811.485225653203</v>
      </c>
      <c r="H712" s="5">
        <v>13567.370926365798</v>
      </c>
      <c r="I712" s="5">
        <v>566.12261282660336</v>
      </c>
      <c r="J712" s="5">
        <v>590.77344418052257</v>
      </c>
      <c r="K712" s="5">
        <v>630.89068883610457</v>
      </c>
      <c r="L712" s="5">
        <v>705.57719714964389</v>
      </c>
      <c r="M712" s="5">
        <v>0</v>
      </c>
      <c r="N712" s="5">
        <v>576.26361045130648</v>
      </c>
      <c r="O712" s="5">
        <v>0</v>
      </c>
      <c r="P712" s="5">
        <v>574.58432304038001</v>
      </c>
    </row>
    <row r="713" spans="1:16" x14ac:dyDescent="0.2">
      <c r="A713" s="3" t="s">
        <v>178</v>
      </c>
      <c r="B713" s="3" t="s">
        <v>577</v>
      </c>
      <c r="C713" s="5" t="s">
        <v>201</v>
      </c>
      <c r="D713" s="5" t="s">
        <v>684</v>
      </c>
      <c r="E713" s="14"/>
      <c r="F713" s="14">
        <v>225</v>
      </c>
      <c r="G713" s="5">
        <v>15728.078399999997</v>
      </c>
      <c r="H713" s="5">
        <v>12693.029244444448</v>
      </c>
      <c r="I713" s="5">
        <v>529.63915555555559</v>
      </c>
      <c r="J713" s="5">
        <v>552.70137777777779</v>
      </c>
      <c r="K713" s="5">
        <v>590.23328888888898</v>
      </c>
      <c r="L713" s="5">
        <v>660.1066666666668</v>
      </c>
      <c r="M713" s="5">
        <v>0</v>
      </c>
      <c r="N713" s="5">
        <v>539.1266222222223</v>
      </c>
      <c r="O713" s="5">
        <v>0</v>
      </c>
      <c r="P713" s="5">
        <v>537.55555555555554</v>
      </c>
    </row>
    <row r="714" spans="1:16" x14ac:dyDescent="0.2">
      <c r="A714" s="3" t="s">
        <v>178</v>
      </c>
      <c r="B714" s="3" t="s">
        <v>577</v>
      </c>
      <c r="C714" s="14" t="s">
        <v>200</v>
      </c>
      <c r="D714" s="2" t="s">
        <v>199</v>
      </c>
      <c r="E714" s="14"/>
      <c r="F714" s="2"/>
      <c r="G714" s="14">
        <v>92.960713025184177</v>
      </c>
      <c r="H714" s="14">
        <v>82.763427986592774</v>
      </c>
      <c r="I714" s="14">
        <v>3.1304290514282336</v>
      </c>
      <c r="J714" s="14">
        <v>3.6038253593264948</v>
      </c>
      <c r="K714" s="14">
        <v>3.4885703129703787</v>
      </c>
      <c r="L714" s="14">
        <v>4.3041491135024685</v>
      </c>
      <c r="M714" s="14">
        <v>0</v>
      </c>
      <c r="N714" s="14">
        <v>3.515312736986989</v>
      </c>
      <c r="O714" s="14">
        <v>0</v>
      </c>
      <c r="P714" s="14">
        <v>3.5050687786359345</v>
      </c>
    </row>
    <row r="715" spans="1:16" x14ac:dyDescent="0.2">
      <c r="A715" s="9" t="s">
        <v>178</v>
      </c>
      <c r="B715" s="9" t="s">
        <v>577</v>
      </c>
      <c r="C715" s="5"/>
      <c r="D715" s="5"/>
      <c r="E715" s="14"/>
      <c r="F715" s="2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spans="1:16" s="13" customFormat="1" x14ac:dyDescent="0.2">
      <c r="A716" s="9" t="s">
        <v>100</v>
      </c>
      <c r="B716" s="9" t="s">
        <v>578</v>
      </c>
      <c r="C716" s="17"/>
      <c r="D716" s="18" t="s">
        <v>301</v>
      </c>
      <c r="E716" s="17" t="s">
        <v>300</v>
      </c>
      <c r="F716" s="7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1:16" s="13" customFormat="1" x14ac:dyDescent="0.2">
      <c r="A717" s="3" t="s">
        <v>100</v>
      </c>
      <c r="B717" s="3" t="s">
        <v>578</v>
      </c>
      <c r="C717" s="11" t="s">
        <v>201</v>
      </c>
      <c r="D717" s="12" t="s">
        <v>202</v>
      </c>
      <c r="F717" s="12"/>
      <c r="G717" s="13">
        <v>9619483.4600000009</v>
      </c>
      <c r="H717" s="13">
        <v>7596859.2999999914</v>
      </c>
      <c r="I717" s="13">
        <v>394684.8</v>
      </c>
      <c r="J717" s="13">
        <v>439364.82</v>
      </c>
      <c r="K717" s="13">
        <v>465572.67</v>
      </c>
      <c r="L717" s="13">
        <v>438496.94</v>
      </c>
      <c r="M717" s="13">
        <v>0</v>
      </c>
      <c r="N717" s="13">
        <v>0</v>
      </c>
      <c r="O717" s="13">
        <v>2047.79</v>
      </c>
      <c r="P717" s="13">
        <v>8785</v>
      </c>
    </row>
    <row r="718" spans="1:16" x14ac:dyDescent="0.2">
      <c r="A718" s="3" t="s">
        <v>100</v>
      </c>
      <c r="B718" s="3" t="s">
        <v>578</v>
      </c>
      <c r="C718" s="5" t="s">
        <v>201</v>
      </c>
      <c r="D718" s="5" t="s">
        <v>683</v>
      </c>
      <c r="E718" s="14"/>
      <c r="F718" s="14">
        <v>798.5</v>
      </c>
      <c r="G718" s="5">
        <v>12046.942341891046</v>
      </c>
      <c r="H718" s="5">
        <v>9513.9127113337399</v>
      </c>
      <c r="I718" s="5">
        <v>494.28278021289918</v>
      </c>
      <c r="J718" s="5">
        <v>550.23772072636189</v>
      </c>
      <c r="K718" s="5">
        <v>583.05907326236695</v>
      </c>
      <c r="L718" s="5">
        <v>549.15083281152158</v>
      </c>
      <c r="M718" s="5">
        <v>0</v>
      </c>
      <c r="N718" s="5">
        <v>0</v>
      </c>
      <c r="O718" s="5">
        <v>2.5645460237946147</v>
      </c>
      <c r="P718" s="5">
        <v>11.00187852222918</v>
      </c>
    </row>
    <row r="719" spans="1:16" x14ac:dyDescent="0.2">
      <c r="A719" s="3" t="s">
        <v>100</v>
      </c>
      <c r="B719" s="3" t="s">
        <v>578</v>
      </c>
      <c r="C719" s="5" t="s">
        <v>201</v>
      </c>
      <c r="D719" s="5" t="s">
        <v>684</v>
      </c>
      <c r="E719" s="14"/>
      <c r="F719" s="14">
        <v>819</v>
      </c>
      <c r="G719" s="5">
        <v>11745.401050061051</v>
      </c>
      <c r="H719" s="5">
        <v>9275.7744810744698</v>
      </c>
      <c r="I719" s="5">
        <v>481.9106227106227</v>
      </c>
      <c r="J719" s="5">
        <v>536.46498168498169</v>
      </c>
      <c r="K719" s="5">
        <v>568.46479853479855</v>
      </c>
      <c r="L719" s="5">
        <v>535.40529914529918</v>
      </c>
      <c r="M719" s="5">
        <v>0</v>
      </c>
      <c r="N719" s="5">
        <v>0</v>
      </c>
      <c r="O719" s="5">
        <v>2.5003540903540902</v>
      </c>
      <c r="P719" s="5">
        <v>10.726495726495726</v>
      </c>
    </row>
    <row r="720" spans="1:16" x14ac:dyDescent="0.2">
      <c r="A720" s="3" t="s">
        <v>100</v>
      </c>
      <c r="B720" s="3" t="s">
        <v>578</v>
      </c>
      <c r="C720" s="14" t="s">
        <v>200</v>
      </c>
      <c r="D720" s="2" t="s">
        <v>199</v>
      </c>
      <c r="E720" s="14"/>
      <c r="F720" s="2"/>
      <c r="G720" s="14">
        <v>21.117654336166343</v>
      </c>
      <c r="H720" s="14">
        <v>47.49218017893633</v>
      </c>
      <c r="I720" s="14">
        <v>0.86645163566183259</v>
      </c>
      <c r="J720" s="14">
        <v>2.746713131270702</v>
      </c>
      <c r="K720" s="14">
        <v>1.0220717935956658</v>
      </c>
      <c r="L720" s="14">
        <v>2.7412875321242631</v>
      </c>
      <c r="M720" s="14">
        <v>0</v>
      </c>
      <c r="N720" s="14">
        <v>0</v>
      </c>
      <c r="O720" s="14">
        <v>4.4955138758623189E-3</v>
      </c>
      <c r="P720" s="14">
        <v>5.491990655558885E-2</v>
      </c>
    </row>
    <row r="721" spans="1:16" x14ac:dyDescent="0.2">
      <c r="A721" s="9" t="s">
        <v>100</v>
      </c>
      <c r="B721" s="9" t="s">
        <v>578</v>
      </c>
      <c r="C721" s="5"/>
      <c r="D721" s="5"/>
      <c r="E721" s="14"/>
      <c r="F721" s="2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spans="1:16" s="13" customFormat="1" x14ac:dyDescent="0.2">
      <c r="A722" s="9" t="s">
        <v>60</v>
      </c>
      <c r="B722" s="9" t="s">
        <v>579</v>
      </c>
      <c r="C722" s="17"/>
      <c r="D722" s="18" t="s">
        <v>294</v>
      </c>
      <c r="E722" s="17" t="s">
        <v>299</v>
      </c>
      <c r="F722" s="7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1:16" s="13" customFormat="1" x14ac:dyDescent="0.2">
      <c r="A723" s="3" t="s">
        <v>60</v>
      </c>
      <c r="B723" s="3" t="s">
        <v>579</v>
      </c>
      <c r="C723" s="11" t="s">
        <v>201</v>
      </c>
      <c r="D723" s="12" t="s">
        <v>202</v>
      </c>
      <c r="F723" s="12"/>
      <c r="G723" s="13">
        <v>16018945.58</v>
      </c>
      <c r="H723" s="13">
        <v>14581989.33</v>
      </c>
      <c r="I723" s="13">
        <v>485467.16000000003</v>
      </c>
      <c r="J723" s="13">
        <v>456397.52999999997</v>
      </c>
      <c r="K723" s="13">
        <v>1401076.4</v>
      </c>
      <c r="L723" s="13">
        <v>1330929.6599999999</v>
      </c>
      <c r="M723" s="13">
        <v>0</v>
      </c>
      <c r="N723" s="13">
        <v>344070</v>
      </c>
      <c r="O723" s="13">
        <v>0</v>
      </c>
      <c r="P723" s="13">
        <v>805007.44</v>
      </c>
    </row>
    <row r="724" spans="1:16" x14ac:dyDescent="0.2">
      <c r="A724" s="3" t="s">
        <v>60</v>
      </c>
      <c r="B724" s="3" t="s">
        <v>579</v>
      </c>
      <c r="C724" s="5" t="s">
        <v>201</v>
      </c>
      <c r="D724" s="5" t="s">
        <v>683</v>
      </c>
      <c r="E724" s="14"/>
      <c r="F724" s="14">
        <v>1450.2</v>
      </c>
      <c r="G724" s="5">
        <v>11046.025086195008</v>
      </c>
      <c r="H724" s="5">
        <v>10055.157447248655</v>
      </c>
      <c r="I724" s="5">
        <v>334.75876430837127</v>
      </c>
      <c r="J724" s="5">
        <v>314.71350848158869</v>
      </c>
      <c r="K724" s="5">
        <v>966.12632740311676</v>
      </c>
      <c r="L724" s="5">
        <v>917.75593711212241</v>
      </c>
      <c r="M724" s="5">
        <v>0</v>
      </c>
      <c r="N724" s="5">
        <v>237.25693007860983</v>
      </c>
      <c r="O724" s="5">
        <v>0</v>
      </c>
      <c r="P724" s="5">
        <v>555.10097917528606</v>
      </c>
    </row>
    <row r="725" spans="1:16" x14ac:dyDescent="0.2">
      <c r="A725" s="3" t="s">
        <v>60</v>
      </c>
      <c r="B725" s="3" t="s">
        <v>579</v>
      </c>
      <c r="C725" s="5" t="s">
        <v>201</v>
      </c>
      <c r="D725" s="5" t="s">
        <v>684</v>
      </c>
      <c r="E725" s="14"/>
      <c r="F725" s="14">
        <v>1358</v>
      </c>
      <c r="G725" s="5">
        <v>11795.983490427099</v>
      </c>
      <c r="H725" s="5">
        <v>10737.841921944035</v>
      </c>
      <c r="I725" s="5">
        <v>357.48686303387336</v>
      </c>
      <c r="J725" s="5">
        <v>336.08065537555228</v>
      </c>
      <c r="K725" s="5">
        <v>1031.7204712812959</v>
      </c>
      <c r="L725" s="5">
        <v>980.06602356406472</v>
      </c>
      <c r="M725" s="5">
        <v>0</v>
      </c>
      <c r="N725" s="5">
        <v>253.36524300441826</v>
      </c>
      <c r="O725" s="5">
        <v>0</v>
      </c>
      <c r="P725" s="5">
        <v>592.78898379970542</v>
      </c>
    </row>
    <row r="726" spans="1:16" x14ac:dyDescent="0.2">
      <c r="A726" s="3" t="s">
        <v>60</v>
      </c>
      <c r="B726" s="3" t="s">
        <v>579</v>
      </c>
      <c r="C726" s="14" t="s">
        <v>200</v>
      </c>
      <c r="D726" s="2" t="s">
        <v>199</v>
      </c>
      <c r="E726" s="14"/>
      <c r="F726" s="2"/>
      <c r="G726" s="14">
        <v>69.984966493086006</v>
      </c>
      <c r="H726" s="14">
        <v>64.943991760816701</v>
      </c>
      <c r="I726" s="14">
        <v>2.1209512671366242</v>
      </c>
      <c r="J726" s="14">
        <v>2.0326634972223707</v>
      </c>
      <c r="K726" s="14">
        <v>6.1211447668987944</v>
      </c>
      <c r="L726" s="14">
        <v>5.927578392574957</v>
      </c>
      <c r="M726" s="14">
        <v>0</v>
      </c>
      <c r="N726" s="14">
        <v>1.532388944982461</v>
      </c>
      <c r="O726" s="14">
        <v>0</v>
      </c>
      <c r="P726" s="14">
        <v>3.5852718972436763</v>
      </c>
    </row>
    <row r="727" spans="1:16" x14ac:dyDescent="0.2">
      <c r="A727" s="9" t="s">
        <v>60</v>
      </c>
      <c r="B727" s="9" t="s">
        <v>579</v>
      </c>
      <c r="C727" s="5"/>
      <c r="D727" s="5"/>
      <c r="E727" s="14"/>
      <c r="F727" s="2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spans="1:16" s="13" customFormat="1" x14ac:dyDescent="0.2">
      <c r="A728" s="9" t="s">
        <v>63</v>
      </c>
      <c r="B728" s="9" t="s">
        <v>580</v>
      </c>
      <c r="C728" s="17"/>
      <c r="D728" s="18" t="s">
        <v>294</v>
      </c>
      <c r="E728" s="17" t="s">
        <v>298</v>
      </c>
      <c r="F728" s="7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1:16" s="13" customFormat="1" x14ac:dyDescent="0.2">
      <c r="A729" s="3" t="s">
        <v>63</v>
      </c>
      <c r="B729" s="3" t="s">
        <v>580</v>
      </c>
      <c r="C729" s="11" t="s">
        <v>201</v>
      </c>
      <c r="D729" s="12" t="s">
        <v>202</v>
      </c>
      <c r="F729" s="12"/>
      <c r="G729" s="13">
        <v>9107043.0000000019</v>
      </c>
      <c r="H729" s="13">
        <v>8594467.8099999987</v>
      </c>
      <c r="I729" s="13">
        <v>157281.20000000001</v>
      </c>
      <c r="J729" s="13">
        <v>144865.74</v>
      </c>
      <c r="K729" s="13">
        <v>615320.79</v>
      </c>
      <c r="L729" s="13">
        <v>571937.84</v>
      </c>
      <c r="M729" s="13">
        <v>0</v>
      </c>
      <c r="N729" s="13">
        <v>0</v>
      </c>
      <c r="O729" s="13">
        <v>953879.89</v>
      </c>
      <c r="P729" s="13">
        <v>961662.81</v>
      </c>
    </row>
    <row r="730" spans="1:16" x14ac:dyDescent="0.2">
      <c r="A730" s="3" t="s">
        <v>63</v>
      </c>
      <c r="B730" s="3" t="s">
        <v>580</v>
      </c>
      <c r="C730" s="5" t="s">
        <v>201</v>
      </c>
      <c r="D730" s="5" t="s">
        <v>683</v>
      </c>
      <c r="E730" s="14"/>
      <c r="F730" s="14">
        <v>782.6</v>
      </c>
      <c r="G730" s="5">
        <v>11636.906465627399</v>
      </c>
      <c r="H730" s="5">
        <v>10981.942001022231</v>
      </c>
      <c r="I730" s="5">
        <v>200.97265525172503</v>
      </c>
      <c r="J730" s="5">
        <v>185.108280092001</v>
      </c>
      <c r="K730" s="5">
        <v>786.25196779964222</v>
      </c>
      <c r="L730" s="5">
        <v>730.81758241758234</v>
      </c>
      <c r="M730" s="5">
        <v>0</v>
      </c>
      <c r="N730" s="5">
        <v>0</v>
      </c>
      <c r="O730" s="5">
        <v>1218.8600690007668</v>
      </c>
      <c r="P730" s="5">
        <v>1228.8050217224636</v>
      </c>
    </row>
    <row r="731" spans="1:16" x14ac:dyDescent="0.2">
      <c r="A731" s="3" t="s">
        <v>63</v>
      </c>
      <c r="B731" s="3" t="s">
        <v>580</v>
      </c>
      <c r="C731" s="5" t="s">
        <v>201</v>
      </c>
      <c r="D731" s="5" t="s">
        <v>684</v>
      </c>
      <c r="E731" s="14"/>
      <c r="F731" s="14">
        <v>676</v>
      </c>
      <c r="G731" s="5">
        <v>13471.957100591719</v>
      </c>
      <c r="H731" s="5">
        <v>12713.709778106508</v>
      </c>
      <c r="I731" s="5">
        <v>232.66449704142013</v>
      </c>
      <c r="J731" s="5">
        <v>214.2984319526627</v>
      </c>
      <c r="K731" s="5">
        <v>910.23785502958583</v>
      </c>
      <c r="L731" s="5">
        <v>846.06189349112424</v>
      </c>
      <c r="M731" s="5">
        <v>0</v>
      </c>
      <c r="N731" s="5">
        <v>0</v>
      </c>
      <c r="O731" s="5">
        <v>1411.064926035503</v>
      </c>
      <c r="P731" s="5">
        <v>1422.5781213017751</v>
      </c>
    </row>
    <row r="732" spans="1:16" x14ac:dyDescent="0.2">
      <c r="A732" s="3" t="s">
        <v>63</v>
      </c>
      <c r="B732" s="3" t="s">
        <v>580</v>
      </c>
      <c r="C732" s="14" t="s">
        <v>200</v>
      </c>
      <c r="D732" s="2" t="s">
        <v>199</v>
      </c>
      <c r="E732" s="14"/>
      <c r="F732" s="2"/>
      <c r="G732" s="14">
        <v>45.792161250575639</v>
      </c>
      <c r="H732" s="14">
        <v>64.460506995752993</v>
      </c>
      <c r="I732" s="14">
        <v>0.79084353418382181</v>
      </c>
      <c r="J732" s="14">
        <v>1.0865267347734631</v>
      </c>
      <c r="K732" s="14">
        <v>3.0939646201858917</v>
      </c>
      <c r="L732" s="14">
        <v>4.2896667893222187</v>
      </c>
      <c r="M732" s="14">
        <v>0</v>
      </c>
      <c r="N732" s="14">
        <v>0</v>
      </c>
      <c r="O732" s="14">
        <v>4.7963122318145794</v>
      </c>
      <c r="P732" s="14">
        <v>7.2126946847637905</v>
      </c>
    </row>
    <row r="733" spans="1:16" x14ac:dyDescent="0.2">
      <c r="A733" s="9" t="s">
        <v>63</v>
      </c>
      <c r="B733" s="9" t="s">
        <v>580</v>
      </c>
      <c r="C733" s="5"/>
      <c r="D733" s="5"/>
      <c r="E733" s="14"/>
      <c r="F733" s="2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spans="1:16" s="13" customFormat="1" x14ac:dyDescent="0.2">
      <c r="A734" s="9" t="s">
        <v>147</v>
      </c>
      <c r="B734" s="9" t="s">
        <v>581</v>
      </c>
      <c r="C734" s="17"/>
      <c r="D734" s="18" t="s">
        <v>294</v>
      </c>
      <c r="E734" s="17" t="s">
        <v>297</v>
      </c>
      <c r="F734" s="7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1:16" s="13" customFormat="1" x14ac:dyDescent="0.2">
      <c r="A735" s="3" t="s">
        <v>147</v>
      </c>
      <c r="B735" s="3" t="s">
        <v>581</v>
      </c>
      <c r="C735" s="11" t="s">
        <v>201</v>
      </c>
      <c r="D735" s="12" t="s">
        <v>202</v>
      </c>
      <c r="F735" s="12"/>
      <c r="G735" s="13">
        <v>3498903.89</v>
      </c>
      <c r="H735" s="13">
        <v>3215680.3699999996</v>
      </c>
      <c r="I735" s="13">
        <v>95224.2</v>
      </c>
      <c r="J735" s="13">
        <v>85051.85</v>
      </c>
      <c r="K735" s="13">
        <v>132870.15</v>
      </c>
      <c r="L735" s="13">
        <v>143035.64000000001</v>
      </c>
      <c r="M735" s="13">
        <v>0</v>
      </c>
      <c r="N735" s="13">
        <v>0</v>
      </c>
      <c r="O735" s="13">
        <v>0</v>
      </c>
      <c r="P735" s="13">
        <v>0</v>
      </c>
    </row>
    <row r="736" spans="1:16" x14ac:dyDescent="0.2">
      <c r="A736" s="3" t="s">
        <v>147</v>
      </c>
      <c r="B736" s="3" t="s">
        <v>581</v>
      </c>
      <c r="C736" s="5" t="s">
        <v>201</v>
      </c>
      <c r="D736" s="5" t="s">
        <v>683</v>
      </c>
      <c r="E736" s="14"/>
      <c r="F736" s="14">
        <v>160.69999999999999</v>
      </c>
      <c r="G736" s="5">
        <v>21772.892906036093</v>
      </c>
      <c r="H736" s="5">
        <v>20010.456565028002</v>
      </c>
      <c r="I736" s="5">
        <v>592.5588052271313</v>
      </c>
      <c r="J736" s="5">
        <v>529.25855631611705</v>
      </c>
      <c r="K736" s="5">
        <v>826.82109520846302</v>
      </c>
      <c r="L736" s="5">
        <v>890.07865588052289</v>
      </c>
      <c r="M736" s="5">
        <v>0</v>
      </c>
      <c r="N736" s="5">
        <v>0</v>
      </c>
      <c r="O736" s="5">
        <v>0</v>
      </c>
      <c r="P736" s="5">
        <v>0</v>
      </c>
    </row>
    <row r="737" spans="1:16" x14ac:dyDescent="0.2">
      <c r="A737" s="3" t="s">
        <v>147</v>
      </c>
      <c r="B737" s="3" t="s">
        <v>581</v>
      </c>
      <c r="C737" s="5" t="s">
        <v>201</v>
      </c>
      <c r="D737" s="5" t="s">
        <v>684</v>
      </c>
      <c r="E737" s="14"/>
      <c r="F737" s="14">
        <v>151</v>
      </c>
      <c r="G737" s="5">
        <v>23171.548940397352</v>
      </c>
      <c r="H737" s="5">
        <v>21295.896490066221</v>
      </c>
      <c r="I737" s="5">
        <v>630.62384105960268</v>
      </c>
      <c r="J737" s="5">
        <v>563.257284768212</v>
      </c>
      <c r="K737" s="5">
        <v>879.93476821192053</v>
      </c>
      <c r="L737" s="5">
        <v>947.25589403973515</v>
      </c>
      <c r="M737" s="5">
        <v>0</v>
      </c>
      <c r="N737" s="5">
        <v>0</v>
      </c>
      <c r="O737" s="5">
        <v>0</v>
      </c>
      <c r="P737" s="5">
        <v>0</v>
      </c>
    </row>
    <row r="738" spans="1:16" x14ac:dyDescent="0.2">
      <c r="A738" s="3" t="s">
        <v>147</v>
      </c>
      <c r="B738" s="3" t="s">
        <v>581</v>
      </c>
      <c r="C738" s="14" t="s">
        <v>200</v>
      </c>
      <c r="D738" s="2" t="s">
        <v>199</v>
      </c>
      <c r="E738" s="14"/>
      <c r="F738" s="2"/>
      <c r="G738" s="14">
        <v>23.905855608095756</v>
      </c>
      <c r="H738" s="14">
        <v>22.404318359407917</v>
      </c>
      <c r="I738" s="14">
        <v>0.65060831825147158</v>
      </c>
      <c r="J738" s="14">
        <v>0.59257404505554401</v>
      </c>
      <c r="K738" s="14">
        <v>0.9078199117169875</v>
      </c>
      <c r="L738" s="14">
        <v>0.99655924923336259</v>
      </c>
      <c r="M738" s="14">
        <v>0</v>
      </c>
      <c r="N738" s="14">
        <v>0</v>
      </c>
      <c r="O738" s="14">
        <v>0</v>
      </c>
      <c r="P738" s="14">
        <v>0</v>
      </c>
    </row>
    <row r="739" spans="1:16" x14ac:dyDescent="0.2">
      <c r="A739" s="9" t="s">
        <v>147</v>
      </c>
      <c r="B739" s="9" t="s">
        <v>581</v>
      </c>
      <c r="C739" s="5"/>
      <c r="D739" s="5"/>
      <c r="E739" s="14"/>
      <c r="F739" s="2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spans="1:16" s="13" customFormat="1" x14ac:dyDescent="0.2">
      <c r="A740" s="9" t="s">
        <v>139</v>
      </c>
      <c r="B740" s="9" t="s">
        <v>582</v>
      </c>
      <c r="C740" s="17"/>
      <c r="D740" s="18" t="s">
        <v>294</v>
      </c>
      <c r="E740" s="17" t="s">
        <v>296</v>
      </c>
      <c r="F740" s="7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1:16" s="13" customFormat="1" x14ac:dyDescent="0.2">
      <c r="A741" s="3" t="s">
        <v>139</v>
      </c>
      <c r="B741" s="3" t="s">
        <v>582</v>
      </c>
      <c r="C741" s="11" t="s">
        <v>201</v>
      </c>
      <c r="D741" s="12" t="s">
        <v>202</v>
      </c>
      <c r="F741" s="12"/>
      <c r="G741" s="13">
        <v>5041547.5799999991</v>
      </c>
      <c r="H741" s="13">
        <v>4448417.8199999956</v>
      </c>
      <c r="I741" s="13">
        <v>171900.41999999998</v>
      </c>
      <c r="J741" s="13">
        <v>235275.25</v>
      </c>
      <c r="K741" s="13">
        <v>345092.83999999997</v>
      </c>
      <c r="L741" s="13">
        <v>280205.75000000006</v>
      </c>
      <c r="M741" s="13">
        <v>0</v>
      </c>
      <c r="N741" s="13">
        <v>117255.37</v>
      </c>
      <c r="O741" s="13">
        <v>10248.290000000001</v>
      </c>
      <c r="P741" s="13">
        <v>22513.42</v>
      </c>
    </row>
    <row r="742" spans="1:16" x14ac:dyDescent="0.2">
      <c r="A742" s="3" t="s">
        <v>139</v>
      </c>
      <c r="B742" s="3" t="s">
        <v>582</v>
      </c>
      <c r="C742" s="5" t="s">
        <v>201</v>
      </c>
      <c r="D742" s="5" t="s">
        <v>683</v>
      </c>
      <c r="E742" s="14"/>
      <c r="F742" s="14">
        <v>382.4</v>
      </c>
      <c r="G742" s="5">
        <v>13183.963336820083</v>
      </c>
      <c r="H742" s="5">
        <v>11632.891788702918</v>
      </c>
      <c r="I742" s="5">
        <v>449.5303870292887</v>
      </c>
      <c r="J742" s="5">
        <v>615.25954497907958</v>
      </c>
      <c r="K742" s="5">
        <v>902.43943514644343</v>
      </c>
      <c r="L742" s="5">
        <v>732.7556223849374</v>
      </c>
      <c r="M742" s="5">
        <v>0</v>
      </c>
      <c r="N742" s="5">
        <v>306.63015167364017</v>
      </c>
      <c r="O742" s="5">
        <v>26.799921548117158</v>
      </c>
      <c r="P742" s="5">
        <v>58.874006276150624</v>
      </c>
    </row>
    <row r="743" spans="1:16" x14ac:dyDescent="0.2">
      <c r="A743" s="3" t="s">
        <v>139</v>
      </c>
      <c r="B743" s="3" t="s">
        <v>582</v>
      </c>
      <c r="C743" s="5" t="s">
        <v>201</v>
      </c>
      <c r="D743" s="5" t="s">
        <v>684</v>
      </c>
      <c r="E743" s="14"/>
      <c r="F743" s="14">
        <v>366</v>
      </c>
      <c r="G743" s="5">
        <v>13774.720163934424</v>
      </c>
      <c r="H743" s="5">
        <v>12154.147049180316</v>
      </c>
      <c r="I743" s="5">
        <v>469.67327868852453</v>
      </c>
      <c r="J743" s="5">
        <v>642.82855191256829</v>
      </c>
      <c r="K743" s="5">
        <v>942.8766120218578</v>
      </c>
      <c r="L743" s="5">
        <v>765.58948087431713</v>
      </c>
      <c r="M743" s="5">
        <v>0</v>
      </c>
      <c r="N743" s="5">
        <v>320.36986338797811</v>
      </c>
      <c r="O743" s="5">
        <v>28.00079234972678</v>
      </c>
      <c r="P743" s="5">
        <v>61.512076502732235</v>
      </c>
    </row>
    <row r="744" spans="1:16" x14ac:dyDescent="0.2">
      <c r="A744" s="3" t="s">
        <v>139</v>
      </c>
      <c r="B744" s="3" t="s">
        <v>582</v>
      </c>
      <c r="C744" s="14" t="s">
        <v>200</v>
      </c>
      <c r="D744" s="2" t="s">
        <v>199</v>
      </c>
      <c r="E744" s="14"/>
      <c r="F744" s="2"/>
      <c r="G744" s="14">
        <v>46.489515439286556</v>
      </c>
      <c r="H744" s="14">
        <v>43.545563080727625</v>
      </c>
      <c r="I744" s="14">
        <v>1.5851416857221932</v>
      </c>
      <c r="J744" s="14">
        <v>2.3031094772947771</v>
      </c>
      <c r="K744" s="14">
        <v>3.1821972635567679</v>
      </c>
      <c r="L744" s="14">
        <v>2.7429341523066753</v>
      </c>
      <c r="M744" s="14">
        <v>0</v>
      </c>
      <c r="N744" s="14">
        <v>1.1478128443629565</v>
      </c>
      <c r="O744" s="14">
        <v>9.4502338542104186E-2</v>
      </c>
      <c r="P744" s="14">
        <v>0.22038387364721862</v>
      </c>
    </row>
    <row r="745" spans="1:16" x14ac:dyDescent="0.2">
      <c r="A745" s="3" t="s">
        <v>139</v>
      </c>
      <c r="B745" s="3" t="s">
        <v>582</v>
      </c>
      <c r="C745" s="5"/>
      <c r="D745" s="5"/>
      <c r="E745" s="14"/>
      <c r="F745" s="2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spans="1:16" x14ac:dyDescent="0.2">
      <c r="A746" s="9" t="s">
        <v>28</v>
      </c>
      <c r="B746" s="9" t="s">
        <v>583</v>
      </c>
      <c r="C746" s="10"/>
      <c r="D746" s="6" t="s">
        <v>294</v>
      </c>
      <c r="E746" s="15" t="s">
        <v>295</v>
      </c>
      <c r="F746" s="7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1:16" s="13" customFormat="1" x14ac:dyDescent="0.2">
      <c r="A747" s="3" t="s">
        <v>28</v>
      </c>
      <c r="B747" s="3" t="s">
        <v>583</v>
      </c>
      <c r="C747" s="11" t="s">
        <v>201</v>
      </c>
      <c r="D747" s="12" t="s">
        <v>202</v>
      </c>
      <c r="F747" s="12"/>
      <c r="G747" s="13">
        <v>3837991.3599999989</v>
      </c>
      <c r="H747" s="13">
        <v>3371609.5500000045</v>
      </c>
      <c r="I747" s="13">
        <v>87429</v>
      </c>
      <c r="J747" s="13">
        <v>63605.039999999994</v>
      </c>
      <c r="K747" s="13">
        <v>156581.96</v>
      </c>
      <c r="L747" s="13">
        <v>174330.92</v>
      </c>
      <c r="M747" s="13">
        <v>0</v>
      </c>
      <c r="N747" s="13">
        <v>138420</v>
      </c>
      <c r="O747" s="13">
        <v>20638.77</v>
      </c>
      <c r="P747" s="13">
        <v>20638.77</v>
      </c>
    </row>
    <row r="748" spans="1:16" x14ac:dyDescent="0.2">
      <c r="A748" s="3" t="s">
        <v>28</v>
      </c>
      <c r="B748" s="3" t="s">
        <v>583</v>
      </c>
      <c r="C748" s="5" t="s">
        <v>201</v>
      </c>
      <c r="D748" s="5" t="s">
        <v>683</v>
      </c>
      <c r="E748" s="14"/>
      <c r="F748" s="14">
        <v>224</v>
      </c>
      <c r="G748" s="5">
        <v>17133.889999999996</v>
      </c>
      <c r="H748" s="5">
        <v>15051.828348214305</v>
      </c>
      <c r="I748" s="5">
        <v>390.30803571428572</v>
      </c>
      <c r="J748" s="5">
        <v>283.95107142857142</v>
      </c>
      <c r="K748" s="5">
        <v>699.02660714285707</v>
      </c>
      <c r="L748" s="5">
        <v>778.26303571428582</v>
      </c>
      <c r="M748" s="5">
        <v>0</v>
      </c>
      <c r="N748" s="5">
        <v>617.94642857142856</v>
      </c>
      <c r="O748" s="5">
        <v>92.137366071428573</v>
      </c>
      <c r="P748" s="5">
        <v>92.137366071428573</v>
      </c>
    </row>
    <row r="749" spans="1:16" x14ac:dyDescent="0.2">
      <c r="A749" s="3" t="s">
        <v>28</v>
      </c>
      <c r="B749" s="3" t="s">
        <v>583</v>
      </c>
      <c r="C749" s="5" t="s">
        <v>201</v>
      </c>
      <c r="D749" s="5" t="s">
        <v>684</v>
      </c>
      <c r="E749" s="14"/>
      <c r="F749" s="14">
        <v>231</v>
      </c>
      <c r="G749" s="5">
        <v>16614.681212121206</v>
      </c>
      <c r="H749" s="5">
        <v>14595.712337662357</v>
      </c>
      <c r="I749" s="5">
        <v>378.48051948051949</v>
      </c>
      <c r="J749" s="5">
        <v>275.34649350649346</v>
      </c>
      <c r="K749" s="5">
        <v>677.84398268398263</v>
      </c>
      <c r="L749" s="5">
        <v>754.67930735930736</v>
      </c>
      <c r="M749" s="5">
        <v>0</v>
      </c>
      <c r="N749" s="5">
        <v>599.22077922077926</v>
      </c>
      <c r="O749" s="5">
        <v>89.345324675324676</v>
      </c>
      <c r="P749" s="5">
        <v>89.345324675324676</v>
      </c>
    </row>
    <row r="750" spans="1:16" x14ac:dyDescent="0.2">
      <c r="A750" s="3" t="s">
        <v>28</v>
      </c>
      <c r="B750" s="3" t="s">
        <v>583</v>
      </c>
      <c r="C750" s="14" t="s">
        <v>200</v>
      </c>
      <c r="D750" s="2" t="s">
        <v>199</v>
      </c>
      <c r="E750" s="14"/>
      <c r="F750" s="2"/>
      <c r="G750" s="14">
        <v>93.549283883372794</v>
      </c>
      <c r="H750" s="14">
        <v>89.465735840007071</v>
      </c>
      <c r="I750" s="14">
        <v>2.1310418845339458</v>
      </c>
      <c r="J750" s="14">
        <v>1.687761178257748</v>
      </c>
      <c r="K750" s="14">
        <v>3.8166136536208684</v>
      </c>
      <c r="L750" s="14">
        <v>4.6258749140941857</v>
      </c>
      <c r="M750" s="14">
        <v>0</v>
      </c>
      <c r="N750" s="14">
        <v>3.6729778378323088</v>
      </c>
      <c r="O750" s="14">
        <v>0.50306057847239094</v>
      </c>
      <c r="P750" s="14">
        <v>0.54765022980868605</v>
      </c>
    </row>
    <row r="751" spans="1:16" x14ac:dyDescent="0.2">
      <c r="A751" s="3" t="s">
        <v>28</v>
      </c>
      <c r="B751" s="3" t="s">
        <v>583</v>
      </c>
      <c r="C751" s="5"/>
      <c r="D751" s="5"/>
      <c r="E751" s="14"/>
      <c r="F751" s="2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spans="1:16" x14ac:dyDescent="0.2">
      <c r="A752" s="9" t="s">
        <v>135</v>
      </c>
      <c r="B752" s="9" t="s">
        <v>584</v>
      </c>
      <c r="C752" s="10"/>
      <c r="D752" s="6" t="s">
        <v>294</v>
      </c>
      <c r="E752" s="15" t="s">
        <v>293</v>
      </c>
      <c r="F752" s="7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1:16" s="13" customFormat="1" x14ac:dyDescent="0.2">
      <c r="A753" s="3" t="s">
        <v>135</v>
      </c>
      <c r="B753" s="3" t="s">
        <v>584</v>
      </c>
      <c r="C753" s="11" t="s">
        <v>201</v>
      </c>
      <c r="D753" s="12" t="s">
        <v>202</v>
      </c>
      <c r="F753" s="12"/>
      <c r="G753" s="13">
        <v>4790241.8599999994</v>
      </c>
      <c r="H753" s="13">
        <v>4196556.950000002</v>
      </c>
      <c r="I753" s="13">
        <v>137539.91</v>
      </c>
      <c r="J753" s="13">
        <v>149139.83000000002</v>
      </c>
      <c r="K753" s="13">
        <v>261086.9</v>
      </c>
      <c r="L753" s="13">
        <v>238032.31</v>
      </c>
      <c r="M753" s="13">
        <v>0</v>
      </c>
      <c r="N753" s="13">
        <v>0</v>
      </c>
      <c r="O753" s="13">
        <v>536480.5</v>
      </c>
      <c r="P753" s="13">
        <v>781341.60000000009</v>
      </c>
    </row>
    <row r="754" spans="1:16" x14ac:dyDescent="0.2">
      <c r="A754" s="3" t="s">
        <v>135</v>
      </c>
      <c r="B754" s="3" t="s">
        <v>584</v>
      </c>
      <c r="C754" s="5" t="s">
        <v>201</v>
      </c>
      <c r="D754" s="5" t="s">
        <v>683</v>
      </c>
      <c r="E754" s="14"/>
      <c r="F754" s="14">
        <v>331.8</v>
      </c>
      <c r="G754" s="5">
        <v>14437.13640747438</v>
      </c>
      <c r="H754" s="5">
        <v>12647.850964436413</v>
      </c>
      <c r="I754" s="5">
        <v>414.52655213984326</v>
      </c>
      <c r="J754" s="5">
        <v>449.48713080168778</v>
      </c>
      <c r="K754" s="5">
        <v>786.88034960819766</v>
      </c>
      <c r="L754" s="5">
        <v>717.39695599758886</v>
      </c>
      <c r="M754" s="5">
        <v>0</v>
      </c>
      <c r="N754" s="5">
        <v>0</v>
      </c>
      <c r="O754" s="5">
        <v>1616.8791440626883</v>
      </c>
      <c r="P754" s="5">
        <v>2354.8571428571431</v>
      </c>
    </row>
    <row r="755" spans="1:16" x14ac:dyDescent="0.2">
      <c r="A755" s="3" t="s">
        <v>135</v>
      </c>
      <c r="B755" s="3" t="s">
        <v>584</v>
      </c>
      <c r="C755" s="5" t="s">
        <v>201</v>
      </c>
      <c r="D755" s="5" t="s">
        <v>684</v>
      </c>
      <c r="E755" s="14"/>
      <c r="F755" s="14">
        <v>312</v>
      </c>
      <c r="G755" s="5">
        <v>15353.339294871794</v>
      </c>
      <c r="H755" s="5">
        <v>13450.503044871801</v>
      </c>
      <c r="I755" s="5">
        <v>440.83304487179487</v>
      </c>
      <c r="J755" s="5">
        <v>478.01227564102567</v>
      </c>
      <c r="K755" s="5">
        <v>836.81698717948711</v>
      </c>
      <c r="L755" s="5">
        <v>762.92407051282055</v>
      </c>
      <c r="M755" s="5">
        <v>0</v>
      </c>
      <c r="N755" s="5">
        <v>0</v>
      </c>
      <c r="O755" s="5">
        <v>1719.488782051282</v>
      </c>
      <c r="P755" s="5">
        <v>2504.3000000000002</v>
      </c>
    </row>
    <row r="756" spans="1:16" x14ac:dyDescent="0.2">
      <c r="A756" s="3" t="s">
        <v>135</v>
      </c>
      <c r="B756" s="3" t="s">
        <v>584</v>
      </c>
      <c r="C756" s="14" t="s">
        <v>200</v>
      </c>
      <c r="D756" s="2" t="s">
        <v>199</v>
      </c>
      <c r="E756" s="14"/>
      <c r="F756" s="2"/>
      <c r="G756" s="14">
        <v>80.917336738748531</v>
      </c>
      <c r="H756" s="14">
        <v>75.557369736032584</v>
      </c>
      <c r="I756" s="14">
        <v>2.3233405614486382</v>
      </c>
      <c r="J756" s="14">
        <v>2.685204421610206</v>
      </c>
      <c r="K756" s="14">
        <v>4.4103110495919653</v>
      </c>
      <c r="L756" s="14">
        <v>4.2856788243495458</v>
      </c>
      <c r="M756" s="14">
        <v>0</v>
      </c>
      <c r="N756" s="14">
        <v>0</v>
      </c>
      <c r="O756" s="14">
        <v>9.0622925816677213</v>
      </c>
      <c r="P756" s="14">
        <v>14.067750507077772</v>
      </c>
    </row>
    <row r="757" spans="1:16" x14ac:dyDescent="0.2">
      <c r="A757" s="3" t="s">
        <v>135</v>
      </c>
      <c r="B757" s="3" t="s">
        <v>584</v>
      </c>
      <c r="C757" s="5"/>
      <c r="D757" s="5"/>
      <c r="E757" s="14"/>
      <c r="F757" s="2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spans="1:16" x14ac:dyDescent="0.2">
      <c r="A758" s="9" t="s">
        <v>148</v>
      </c>
      <c r="B758" s="9" t="s">
        <v>585</v>
      </c>
      <c r="C758" s="10"/>
      <c r="D758" s="6" t="s">
        <v>291</v>
      </c>
      <c r="E758" s="15" t="s">
        <v>292</v>
      </c>
      <c r="F758" s="7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1:16" s="13" customFormat="1" x14ac:dyDescent="0.2">
      <c r="A759" s="3" t="s">
        <v>148</v>
      </c>
      <c r="B759" s="3" t="s">
        <v>585</v>
      </c>
      <c r="C759" s="11" t="s">
        <v>201</v>
      </c>
      <c r="D759" s="12" t="s">
        <v>202</v>
      </c>
      <c r="F759" s="12"/>
      <c r="G759" s="13">
        <v>4105869.7200000007</v>
      </c>
      <c r="H759" s="13">
        <v>3264110.8300000005</v>
      </c>
      <c r="I759" s="13">
        <v>166705.80000000002</v>
      </c>
      <c r="J759" s="13">
        <v>160933.1</v>
      </c>
      <c r="K759" s="13">
        <v>128983.33</v>
      </c>
      <c r="L759" s="13">
        <v>161585.93</v>
      </c>
      <c r="M759" s="13">
        <v>0</v>
      </c>
      <c r="N759" s="13">
        <v>0</v>
      </c>
      <c r="O759" s="13">
        <v>0</v>
      </c>
      <c r="P759" s="13">
        <v>50943.32</v>
      </c>
    </row>
    <row r="760" spans="1:16" x14ac:dyDescent="0.2">
      <c r="A760" s="3" t="s">
        <v>148</v>
      </c>
      <c r="B760" s="3" t="s">
        <v>585</v>
      </c>
      <c r="C760" s="5" t="s">
        <v>201</v>
      </c>
      <c r="D760" s="5" t="s">
        <v>683</v>
      </c>
      <c r="E760" s="14"/>
      <c r="F760" s="14">
        <v>178</v>
      </c>
      <c r="G760" s="5">
        <v>23066.683820224724</v>
      </c>
      <c r="H760" s="5">
        <v>18337.701292134836</v>
      </c>
      <c r="I760" s="5">
        <v>936.5494382022473</v>
      </c>
      <c r="J760" s="5">
        <v>904.11853932584268</v>
      </c>
      <c r="K760" s="5">
        <v>724.62544943820228</v>
      </c>
      <c r="L760" s="5">
        <v>907.78612359550561</v>
      </c>
      <c r="M760" s="5">
        <v>0</v>
      </c>
      <c r="N760" s="5">
        <v>0</v>
      </c>
      <c r="O760" s="5">
        <v>0</v>
      </c>
      <c r="P760" s="5">
        <v>286.19842696629212</v>
      </c>
    </row>
    <row r="761" spans="1:16" x14ac:dyDescent="0.2">
      <c r="A761" s="3" t="s">
        <v>148</v>
      </c>
      <c r="B761" s="3" t="s">
        <v>585</v>
      </c>
      <c r="C761" s="5" t="s">
        <v>201</v>
      </c>
      <c r="D761" s="5" t="s">
        <v>684</v>
      </c>
      <c r="E761" s="14"/>
      <c r="F761" s="14">
        <v>189</v>
      </c>
      <c r="G761" s="5">
        <v>21724.178412698417</v>
      </c>
      <c r="H761" s="5">
        <v>17270.427671957674</v>
      </c>
      <c r="I761" s="5">
        <v>882.04126984126992</v>
      </c>
      <c r="J761" s="5">
        <v>851.49788359788363</v>
      </c>
      <c r="K761" s="5">
        <v>682.45148148148144</v>
      </c>
      <c r="L761" s="5">
        <v>854.95201058201053</v>
      </c>
      <c r="M761" s="5">
        <v>0</v>
      </c>
      <c r="N761" s="5">
        <v>0</v>
      </c>
      <c r="O761" s="5">
        <v>0</v>
      </c>
      <c r="P761" s="5">
        <v>269.54137566137564</v>
      </c>
    </row>
    <row r="762" spans="1:16" x14ac:dyDescent="0.2">
      <c r="A762" s="3" t="s">
        <v>148</v>
      </c>
      <c r="B762" s="3" t="s">
        <v>585</v>
      </c>
      <c r="C762" s="14" t="s">
        <v>200</v>
      </c>
      <c r="D762" s="2" t="s">
        <v>199</v>
      </c>
      <c r="E762" s="14"/>
      <c r="F762" s="2"/>
      <c r="G762" s="14">
        <v>89.405082124232976</v>
      </c>
      <c r="H762" s="14">
        <v>85.240445548170925</v>
      </c>
      <c r="I762" s="14">
        <v>3.6300094148106474</v>
      </c>
      <c r="J762" s="14">
        <v>4.2026787268888004</v>
      </c>
      <c r="K762" s="14">
        <v>2.8086047531257377</v>
      </c>
      <c r="L762" s="14">
        <v>4.2197270205790032</v>
      </c>
      <c r="M762" s="14">
        <v>0</v>
      </c>
      <c r="N762" s="14">
        <v>0</v>
      </c>
      <c r="O762" s="14">
        <v>0</v>
      </c>
      <c r="P762" s="14">
        <v>1.3303565720233361</v>
      </c>
    </row>
    <row r="763" spans="1:16" x14ac:dyDescent="0.2">
      <c r="A763" s="3" t="s">
        <v>148</v>
      </c>
      <c r="B763" s="3" t="s">
        <v>585</v>
      </c>
      <c r="C763" s="5"/>
      <c r="D763" s="5"/>
      <c r="E763" s="14"/>
      <c r="F763" s="2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spans="1:16" x14ac:dyDescent="0.2">
      <c r="A764" s="9" t="s">
        <v>107</v>
      </c>
      <c r="B764" s="9" t="s">
        <v>586</v>
      </c>
      <c r="C764" s="10"/>
      <c r="D764" s="6" t="s">
        <v>291</v>
      </c>
      <c r="E764" s="15" t="s">
        <v>290</v>
      </c>
      <c r="F764" s="7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1:16" s="13" customFormat="1" x14ac:dyDescent="0.2">
      <c r="A765" s="3" t="s">
        <v>107</v>
      </c>
      <c r="B765" s="3" t="s">
        <v>586</v>
      </c>
      <c r="C765" s="11" t="s">
        <v>201</v>
      </c>
      <c r="D765" s="12" t="s">
        <v>202</v>
      </c>
      <c r="F765" s="12"/>
      <c r="G765" s="13">
        <v>6233546.3000000017</v>
      </c>
      <c r="H765" s="13">
        <v>5317152.5199999986</v>
      </c>
      <c r="I765" s="13">
        <v>168511.1</v>
      </c>
      <c r="J765" s="13">
        <v>137532.80000000002</v>
      </c>
      <c r="K765" s="13">
        <v>203969.11999999997</v>
      </c>
      <c r="L765" s="13">
        <v>168369.84000000003</v>
      </c>
      <c r="M765" s="13">
        <v>0</v>
      </c>
      <c r="N765" s="13">
        <v>0</v>
      </c>
      <c r="O765" s="13">
        <v>0</v>
      </c>
      <c r="P765" s="13">
        <v>61119.21</v>
      </c>
    </row>
    <row r="766" spans="1:16" x14ac:dyDescent="0.2">
      <c r="A766" s="3" t="s">
        <v>107</v>
      </c>
      <c r="B766" s="3" t="s">
        <v>586</v>
      </c>
      <c r="C766" s="5" t="s">
        <v>201</v>
      </c>
      <c r="D766" s="5" t="s">
        <v>683</v>
      </c>
      <c r="E766" s="14"/>
      <c r="F766" s="14">
        <v>325.7</v>
      </c>
      <c r="G766" s="5">
        <v>19138.92017193737</v>
      </c>
      <c r="H766" s="5">
        <v>16325.307092416331</v>
      </c>
      <c r="I766" s="5">
        <v>517.38133251458396</v>
      </c>
      <c r="J766" s="5">
        <v>422.26834510285545</v>
      </c>
      <c r="K766" s="5">
        <v>626.24844949339877</v>
      </c>
      <c r="L766" s="5">
        <v>516.94762050967154</v>
      </c>
      <c r="M766" s="5">
        <v>0</v>
      </c>
      <c r="N766" s="5">
        <v>0</v>
      </c>
      <c r="O766" s="5">
        <v>0</v>
      </c>
      <c r="P766" s="5">
        <v>187.65492784771263</v>
      </c>
    </row>
    <row r="767" spans="1:16" x14ac:dyDescent="0.2">
      <c r="A767" s="3" t="s">
        <v>107</v>
      </c>
      <c r="B767" s="3" t="s">
        <v>586</v>
      </c>
      <c r="C767" s="5" t="s">
        <v>201</v>
      </c>
      <c r="D767" s="5" t="s">
        <v>684</v>
      </c>
      <c r="E767" s="14"/>
      <c r="F767" s="14">
        <v>335</v>
      </c>
      <c r="G767" s="5">
        <v>18607.600895522392</v>
      </c>
      <c r="H767" s="5">
        <v>15872.097074626861</v>
      </c>
      <c r="I767" s="5">
        <v>503.01820895522388</v>
      </c>
      <c r="J767" s="5">
        <v>410.5456716417911</v>
      </c>
      <c r="K767" s="5">
        <v>608.8630447761193</v>
      </c>
      <c r="L767" s="5">
        <v>502.59653731343292</v>
      </c>
      <c r="M767" s="5">
        <v>0</v>
      </c>
      <c r="N767" s="5">
        <v>0</v>
      </c>
      <c r="O767" s="5">
        <v>0</v>
      </c>
      <c r="P767" s="5">
        <v>182.44540298507462</v>
      </c>
    </row>
    <row r="768" spans="1:16" x14ac:dyDescent="0.2">
      <c r="A768" s="3" t="s">
        <v>107</v>
      </c>
      <c r="B768" s="3" t="s">
        <v>586</v>
      </c>
      <c r="C768" s="14" t="s">
        <v>200</v>
      </c>
      <c r="D768" s="2" t="s">
        <v>199</v>
      </c>
      <c r="E768" s="14"/>
      <c r="F768" s="2"/>
      <c r="G768" s="14">
        <v>26.553052083259754</v>
      </c>
      <c r="H768" s="14">
        <v>60.485299188178367</v>
      </c>
      <c r="I768" s="14">
        <v>0.71780713570819099</v>
      </c>
      <c r="J768" s="14">
        <v>1.5645051604026399</v>
      </c>
      <c r="K768" s="14">
        <v>0.86884774830928213</v>
      </c>
      <c r="L768" s="14">
        <v>1.9152920869506533</v>
      </c>
      <c r="M768" s="14">
        <v>0</v>
      </c>
      <c r="N768" s="14">
        <v>0</v>
      </c>
      <c r="O768" s="14">
        <v>0</v>
      </c>
      <c r="P768" s="14">
        <v>0.69526192620765825</v>
      </c>
    </row>
    <row r="769" spans="1:16" x14ac:dyDescent="0.2">
      <c r="A769" s="3" t="s">
        <v>107</v>
      </c>
      <c r="B769" s="3" t="s">
        <v>586</v>
      </c>
      <c r="C769" s="5"/>
      <c r="D769" s="5"/>
      <c r="E769" s="14"/>
      <c r="F769" s="2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spans="1:16" x14ac:dyDescent="0.2">
      <c r="A770" s="9" t="s">
        <v>1</v>
      </c>
      <c r="B770" s="9" t="s">
        <v>587</v>
      </c>
      <c r="C770" s="10"/>
      <c r="D770" s="6" t="s">
        <v>288</v>
      </c>
      <c r="E770" s="15" t="s">
        <v>289</v>
      </c>
      <c r="F770" s="7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1:16" s="13" customFormat="1" x14ac:dyDescent="0.2">
      <c r="A771" s="3" t="s">
        <v>1</v>
      </c>
      <c r="B771" s="3" t="s">
        <v>587</v>
      </c>
      <c r="C771" s="11" t="s">
        <v>201</v>
      </c>
      <c r="D771" s="12" t="s">
        <v>202</v>
      </c>
      <c r="F771" s="12"/>
      <c r="G771" s="13">
        <v>10705768.609999999</v>
      </c>
      <c r="H771" s="13">
        <v>9925713.3400000017</v>
      </c>
      <c r="I771" s="13">
        <v>175329.31999999998</v>
      </c>
      <c r="J771" s="13">
        <v>140014.32999999999</v>
      </c>
      <c r="K771" s="13">
        <v>406880.57</v>
      </c>
      <c r="L771" s="13">
        <v>324179.47000000003</v>
      </c>
      <c r="M771" s="13">
        <v>0</v>
      </c>
      <c r="N771" s="13">
        <v>0</v>
      </c>
      <c r="O771" s="13">
        <v>0</v>
      </c>
      <c r="P771" s="13">
        <v>0</v>
      </c>
    </row>
    <row r="772" spans="1:16" x14ac:dyDescent="0.2">
      <c r="A772" s="3" t="s">
        <v>1</v>
      </c>
      <c r="B772" s="3" t="s">
        <v>587</v>
      </c>
      <c r="C772" s="5" t="s">
        <v>201</v>
      </c>
      <c r="D772" s="5" t="s">
        <v>683</v>
      </c>
      <c r="E772" s="14"/>
      <c r="F772" s="14">
        <v>817</v>
      </c>
      <c r="G772" s="5">
        <v>13103.75594859241</v>
      </c>
      <c r="H772" s="5">
        <v>12148.975936352512</v>
      </c>
      <c r="I772" s="5">
        <v>214.60137086903302</v>
      </c>
      <c r="J772" s="5">
        <v>171.37616891064869</v>
      </c>
      <c r="K772" s="5">
        <v>498.01783353733168</v>
      </c>
      <c r="L772" s="5">
        <v>396.79249694002453</v>
      </c>
      <c r="M772" s="5">
        <v>0</v>
      </c>
      <c r="N772" s="5">
        <v>0</v>
      </c>
      <c r="O772" s="5">
        <v>0</v>
      </c>
      <c r="P772" s="5">
        <v>0</v>
      </c>
    </row>
    <row r="773" spans="1:16" x14ac:dyDescent="0.2">
      <c r="A773" s="3" t="s">
        <v>1</v>
      </c>
      <c r="B773" s="3" t="s">
        <v>587</v>
      </c>
      <c r="C773" s="5" t="s">
        <v>201</v>
      </c>
      <c r="D773" s="5" t="s">
        <v>684</v>
      </c>
      <c r="E773" s="14"/>
      <c r="F773" s="14">
        <v>837</v>
      </c>
      <c r="G773" s="5">
        <v>12790.643500597371</v>
      </c>
      <c r="H773" s="5">
        <v>11858.677825567505</v>
      </c>
      <c r="I773" s="5">
        <v>209.47350059737153</v>
      </c>
      <c r="J773" s="5">
        <v>167.28115890083632</v>
      </c>
      <c r="K773" s="5">
        <v>486.11776583034646</v>
      </c>
      <c r="L773" s="5">
        <v>387.31119474313027</v>
      </c>
      <c r="M773" s="5">
        <v>0</v>
      </c>
      <c r="N773" s="5">
        <v>0</v>
      </c>
      <c r="O773" s="5">
        <v>0</v>
      </c>
      <c r="P773" s="5">
        <v>0</v>
      </c>
    </row>
    <row r="774" spans="1:16" x14ac:dyDescent="0.2">
      <c r="A774" s="3" t="s">
        <v>1</v>
      </c>
      <c r="B774" s="3" t="s">
        <v>587</v>
      </c>
      <c r="C774" s="14" t="s">
        <v>200</v>
      </c>
      <c r="D774" s="2" t="s">
        <v>199</v>
      </c>
      <c r="E774" s="14"/>
      <c r="F774" s="2"/>
      <c r="G774" s="14">
        <v>83.97148559122914</v>
      </c>
      <c r="H774" s="14">
        <v>83.878607123847686</v>
      </c>
      <c r="I774" s="14">
        <v>1.3752084511099856</v>
      </c>
      <c r="J774" s="14">
        <v>1.1832103724424867</v>
      </c>
      <c r="K774" s="14">
        <v>3.1913977562705891</v>
      </c>
      <c r="L774" s="14">
        <v>2.7395232433487919</v>
      </c>
      <c r="M774" s="14">
        <v>0</v>
      </c>
      <c r="N774" s="14">
        <v>0</v>
      </c>
      <c r="O774" s="14">
        <v>0</v>
      </c>
      <c r="P774" s="14">
        <v>0</v>
      </c>
    </row>
    <row r="775" spans="1:16" x14ac:dyDescent="0.2">
      <c r="A775" s="3" t="s">
        <v>1</v>
      </c>
      <c r="B775" s="3" t="s">
        <v>587</v>
      </c>
      <c r="C775" s="5"/>
      <c r="D775" s="5"/>
      <c r="E775" s="14"/>
      <c r="F775" s="2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spans="1:16" x14ac:dyDescent="0.2">
      <c r="A776" s="9" t="s">
        <v>119</v>
      </c>
      <c r="B776" s="9" t="s">
        <v>588</v>
      </c>
      <c r="C776" s="10"/>
      <c r="D776" s="6" t="s">
        <v>288</v>
      </c>
      <c r="E776" s="15" t="s">
        <v>287</v>
      </c>
      <c r="F776" s="7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16" s="13" customFormat="1" x14ac:dyDescent="0.2">
      <c r="A777" s="3" t="s">
        <v>119</v>
      </c>
      <c r="B777" s="3" t="s">
        <v>588</v>
      </c>
      <c r="C777" s="11" t="s">
        <v>201</v>
      </c>
      <c r="D777" s="12" t="s">
        <v>202</v>
      </c>
      <c r="F777" s="12"/>
      <c r="G777" s="13">
        <v>10371586.790000001</v>
      </c>
      <c r="H777" s="13">
        <v>9502763.1599999871</v>
      </c>
      <c r="I777" s="13">
        <v>163901.97</v>
      </c>
      <c r="J777" s="13">
        <v>151785.36000000002</v>
      </c>
      <c r="K777" s="13">
        <v>213643.99999999997</v>
      </c>
      <c r="L777" s="13">
        <v>237973.58</v>
      </c>
      <c r="M777" s="13">
        <v>87.32</v>
      </c>
      <c r="N777" s="13">
        <v>198786.72</v>
      </c>
      <c r="O777" s="13">
        <v>68892.899999999994</v>
      </c>
      <c r="P777" s="13">
        <v>468336.9</v>
      </c>
    </row>
    <row r="778" spans="1:16" x14ac:dyDescent="0.2">
      <c r="A778" s="3" t="s">
        <v>119</v>
      </c>
      <c r="B778" s="3" t="s">
        <v>588</v>
      </c>
      <c r="C778" s="5" t="s">
        <v>201</v>
      </c>
      <c r="D778" s="5" t="s">
        <v>683</v>
      </c>
      <c r="E778" s="14"/>
      <c r="F778" s="14">
        <v>614.29999999999995</v>
      </c>
      <c r="G778" s="5">
        <v>16883.585853817356</v>
      </c>
      <c r="H778" s="5">
        <v>15469.25469640239</v>
      </c>
      <c r="I778" s="5">
        <v>266.81095555917307</v>
      </c>
      <c r="J778" s="5">
        <v>247.08670030929517</v>
      </c>
      <c r="K778" s="5">
        <v>347.78447012860164</v>
      </c>
      <c r="L778" s="5">
        <v>387.38984209669542</v>
      </c>
      <c r="M778" s="5">
        <v>0.14214553149926745</v>
      </c>
      <c r="N778" s="5">
        <v>323.59876281946936</v>
      </c>
      <c r="O778" s="5">
        <v>112.14862445059417</v>
      </c>
      <c r="P778" s="5">
        <v>762.3911769493734</v>
      </c>
    </row>
    <row r="779" spans="1:16" x14ac:dyDescent="0.2">
      <c r="A779" s="3" t="s">
        <v>119</v>
      </c>
      <c r="B779" s="3" t="s">
        <v>588</v>
      </c>
      <c r="C779" s="5" t="s">
        <v>201</v>
      </c>
      <c r="D779" s="5" t="s">
        <v>684</v>
      </c>
      <c r="E779" s="14"/>
      <c r="F779" s="14">
        <v>596</v>
      </c>
      <c r="G779" s="5">
        <v>17401.991258389262</v>
      </c>
      <c r="H779" s="5">
        <v>15944.233489932863</v>
      </c>
      <c r="I779" s="5">
        <v>275.00330536912753</v>
      </c>
      <c r="J779" s="5">
        <v>254.67342281879198</v>
      </c>
      <c r="K779" s="5">
        <v>358.4630872483221</v>
      </c>
      <c r="L779" s="5">
        <v>399.28453020134225</v>
      </c>
      <c r="M779" s="5">
        <v>0.14651006711409395</v>
      </c>
      <c r="N779" s="5">
        <v>333.53476510067117</v>
      </c>
      <c r="O779" s="5">
        <v>115.59211409395972</v>
      </c>
      <c r="P779" s="5">
        <v>785.80016778523498</v>
      </c>
    </row>
    <row r="780" spans="1:16" x14ac:dyDescent="0.2">
      <c r="A780" s="3" t="s">
        <v>119</v>
      </c>
      <c r="B780" s="3" t="s">
        <v>588</v>
      </c>
      <c r="C780" s="14" t="s">
        <v>200</v>
      </c>
      <c r="D780" s="2" t="s">
        <v>199</v>
      </c>
      <c r="E780" s="14"/>
      <c r="F780" s="2"/>
      <c r="G780" s="14">
        <v>87.471064853518172</v>
      </c>
      <c r="H780" s="14">
        <v>81.61331442650183</v>
      </c>
      <c r="I780" s="14">
        <v>1.3823034158391676</v>
      </c>
      <c r="J780" s="14">
        <v>1.3035899245772415</v>
      </c>
      <c r="K780" s="14">
        <v>1.8018137974396713</v>
      </c>
      <c r="L780" s="14">
        <v>2.0438068678268846</v>
      </c>
      <c r="M780" s="14">
        <v>7.3643248016528478E-4</v>
      </c>
      <c r="N780" s="14">
        <v>1.7072553330028484</v>
      </c>
      <c r="O780" s="14">
        <v>0.58102346785133929</v>
      </c>
      <c r="P780" s="14">
        <v>4.0222539522108001</v>
      </c>
    </row>
    <row r="781" spans="1:16" x14ac:dyDescent="0.2">
      <c r="A781" s="3" t="s">
        <v>119</v>
      </c>
      <c r="B781" s="3" t="s">
        <v>588</v>
      </c>
      <c r="C781" s="5"/>
      <c r="D781" s="5"/>
      <c r="E781" s="14"/>
      <c r="F781" s="2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spans="1:16" x14ac:dyDescent="0.2">
      <c r="A782" s="9" t="s">
        <v>186</v>
      </c>
      <c r="B782" s="9" t="s">
        <v>589</v>
      </c>
      <c r="C782" s="10"/>
      <c r="D782" s="6" t="s">
        <v>285</v>
      </c>
      <c r="E782" s="15" t="s">
        <v>286</v>
      </c>
      <c r="F782" s="7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1:16" s="13" customFormat="1" x14ac:dyDescent="0.2">
      <c r="A783" s="3" t="s">
        <v>186</v>
      </c>
      <c r="B783" s="3" t="s">
        <v>589</v>
      </c>
      <c r="C783" s="11" t="s">
        <v>201</v>
      </c>
      <c r="D783" s="12" t="s">
        <v>202</v>
      </c>
      <c r="F783" s="12"/>
      <c r="G783" s="13">
        <v>8150925.1000000006</v>
      </c>
      <c r="H783" s="13">
        <v>7673301.4300000053</v>
      </c>
      <c r="I783" s="13">
        <v>306213.90999999997</v>
      </c>
      <c r="J783" s="13">
        <v>267787.72000000003</v>
      </c>
      <c r="K783" s="13">
        <v>428263.93999999994</v>
      </c>
      <c r="L783" s="13">
        <v>312170.64999999997</v>
      </c>
      <c r="M783" s="13">
        <v>0</v>
      </c>
      <c r="N783" s="13">
        <v>0</v>
      </c>
      <c r="O783" s="13">
        <v>0</v>
      </c>
      <c r="P783" s="13">
        <v>0</v>
      </c>
    </row>
    <row r="784" spans="1:16" x14ac:dyDescent="0.2">
      <c r="A784" s="3" t="s">
        <v>186</v>
      </c>
      <c r="B784" s="3" t="s">
        <v>589</v>
      </c>
      <c r="C784" s="5" t="s">
        <v>201</v>
      </c>
      <c r="D784" s="5" t="s">
        <v>683</v>
      </c>
      <c r="E784" s="14"/>
      <c r="F784" s="14">
        <v>602.79999999999995</v>
      </c>
      <c r="G784" s="5">
        <v>13521.773556735237</v>
      </c>
      <c r="H784" s="5">
        <v>12729.431702057076</v>
      </c>
      <c r="I784" s="5">
        <v>507.98591572660916</v>
      </c>
      <c r="J784" s="5">
        <v>444.23974784339754</v>
      </c>
      <c r="K784" s="5">
        <v>710.45776376907759</v>
      </c>
      <c r="L784" s="5">
        <v>517.86770072992704</v>
      </c>
      <c r="M784" s="5">
        <v>0</v>
      </c>
      <c r="N784" s="5">
        <v>0</v>
      </c>
      <c r="O784" s="5">
        <v>0</v>
      </c>
      <c r="P784" s="5">
        <v>0</v>
      </c>
    </row>
    <row r="785" spans="1:16" x14ac:dyDescent="0.2">
      <c r="A785" s="3" t="s">
        <v>186</v>
      </c>
      <c r="B785" s="3" t="s">
        <v>589</v>
      </c>
      <c r="C785" s="5" t="s">
        <v>201</v>
      </c>
      <c r="D785" s="5" t="s">
        <v>684</v>
      </c>
      <c r="E785" s="14"/>
      <c r="F785" s="14">
        <v>578</v>
      </c>
      <c r="G785" s="5">
        <v>14101.946539792389</v>
      </c>
      <c r="H785" s="5">
        <v>13275.608010380633</v>
      </c>
      <c r="I785" s="5">
        <v>529.78185121107265</v>
      </c>
      <c r="J785" s="5">
        <v>463.30055363321804</v>
      </c>
      <c r="K785" s="5">
        <v>740.94107266435981</v>
      </c>
      <c r="L785" s="5">
        <v>540.08762975778541</v>
      </c>
      <c r="M785" s="5">
        <v>0</v>
      </c>
      <c r="N785" s="5">
        <v>0</v>
      </c>
      <c r="O785" s="5">
        <v>0</v>
      </c>
      <c r="P785" s="5">
        <v>0</v>
      </c>
    </row>
    <row r="786" spans="1:16" x14ac:dyDescent="0.2">
      <c r="A786" s="3" t="s">
        <v>186</v>
      </c>
      <c r="B786" s="3" t="s">
        <v>589</v>
      </c>
      <c r="C786" s="14" t="s">
        <v>200</v>
      </c>
      <c r="D786" s="2" t="s">
        <v>199</v>
      </c>
      <c r="E786" s="14"/>
      <c r="F786" s="2"/>
      <c r="G786" s="14">
        <v>74.974303703306362</v>
      </c>
      <c r="H786" s="14">
        <v>64.48089406372759</v>
      </c>
      <c r="I786" s="14">
        <v>2.8166342353602194</v>
      </c>
      <c r="J786" s="14">
        <v>2.2502949691743228</v>
      </c>
      <c r="K786" s="14">
        <v>3.9392817758483107</v>
      </c>
      <c r="L786" s="14">
        <v>2.623257120299908</v>
      </c>
      <c r="M786" s="14">
        <v>0</v>
      </c>
      <c r="N786" s="14">
        <v>0</v>
      </c>
      <c r="O786" s="14">
        <v>0</v>
      </c>
      <c r="P786" s="14">
        <v>0</v>
      </c>
    </row>
    <row r="787" spans="1:16" x14ac:dyDescent="0.2">
      <c r="A787" s="3" t="s">
        <v>186</v>
      </c>
      <c r="B787" s="3" t="s">
        <v>589</v>
      </c>
      <c r="C787" s="5"/>
      <c r="D787" s="5"/>
      <c r="E787" s="14"/>
      <c r="F787" s="2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spans="1:16" x14ac:dyDescent="0.2">
      <c r="A788" s="9" t="s">
        <v>64</v>
      </c>
      <c r="B788" s="9" t="s">
        <v>590</v>
      </c>
      <c r="C788" s="10"/>
      <c r="D788" s="6" t="s">
        <v>285</v>
      </c>
      <c r="E788" s="15" t="s">
        <v>284</v>
      </c>
      <c r="F788" s="7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1:16" s="13" customFormat="1" x14ac:dyDescent="0.2">
      <c r="A789" s="3" t="s">
        <v>64</v>
      </c>
      <c r="B789" s="3" t="s">
        <v>590</v>
      </c>
      <c r="C789" s="11" t="s">
        <v>201</v>
      </c>
      <c r="D789" s="12" t="s">
        <v>202</v>
      </c>
      <c r="F789" s="12"/>
      <c r="G789" s="13">
        <v>4622345.67</v>
      </c>
      <c r="H789" s="13">
        <v>4136479.450000002</v>
      </c>
      <c r="I789" s="13">
        <v>343478.63</v>
      </c>
      <c r="J789" s="13">
        <v>350083.91000000003</v>
      </c>
      <c r="K789" s="13">
        <v>233213.61</v>
      </c>
      <c r="L789" s="13">
        <v>178359.77000000002</v>
      </c>
      <c r="M789" s="13">
        <v>0</v>
      </c>
      <c r="N789" s="13">
        <v>72699.7</v>
      </c>
      <c r="O789" s="13">
        <v>50528.03</v>
      </c>
      <c r="P789" s="13">
        <v>296398.73</v>
      </c>
    </row>
    <row r="790" spans="1:16" x14ac:dyDescent="0.2">
      <c r="A790" s="3" t="s">
        <v>64</v>
      </c>
      <c r="B790" s="3" t="s">
        <v>590</v>
      </c>
      <c r="C790" s="5" t="s">
        <v>201</v>
      </c>
      <c r="D790" s="5" t="s">
        <v>683</v>
      </c>
      <c r="E790" s="14"/>
      <c r="F790" s="14">
        <v>320.3</v>
      </c>
      <c r="G790" s="5">
        <v>14431.300874180455</v>
      </c>
      <c r="H790" s="5">
        <v>12914.391039650334</v>
      </c>
      <c r="I790" s="5">
        <v>1072.3653762098033</v>
      </c>
      <c r="J790" s="5">
        <v>1092.9875429285046</v>
      </c>
      <c r="K790" s="5">
        <v>728.10992819231967</v>
      </c>
      <c r="L790" s="5">
        <v>556.85223228223549</v>
      </c>
      <c r="M790" s="5">
        <v>0</v>
      </c>
      <c r="N790" s="5">
        <v>226.97377458632531</v>
      </c>
      <c r="O790" s="5">
        <v>157.75220106150482</v>
      </c>
      <c r="P790" s="5">
        <v>925.37848891664055</v>
      </c>
    </row>
    <row r="791" spans="1:16" x14ac:dyDescent="0.2">
      <c r="A791" s="3" t="s">
        <v>64</v>
      </c>
      <c r="B791" s="3" t="s">
        <v>590</v>
      </c>
      <c r="C791" s="5" t="s">
        <v>201</v>
      </c>
      <c r="D791" s="5" t="s">
        <v>684</v>
      </c>
      <c r="E791" s="14"/>
      <c r="F791" s="14">
        <v>341</v>
      </c>
      <c r="G791" s="5">
        <v>13555.265894428152</v>
      </c>
      <c r="H791" s="5">
        <v>12130.438269794728</v>
      </c>
      <c r="I791" s="5">
        <v>1007.2687096774193</v>
      </c>
      <c r="J791" s="5">
        <v>1026.6390322580646</v>
      </c>
      <c r="K791" s="5">
        <v>683.91087976539586</v>
      </c>
      <c r="L791" s="5">
        <v>523.04917888563057</v>
      </c>
      <c r="M791" s="5">
        <v>0</v>
      </c>
      <c r="N791" s="5">
        <v>213.19560117302052</v>
      </c>
      <c r="O791" s="5">
        <v>148.17604105571849</v>
      </c>
      <c r="P791" s="5">
        <v>869.20448680351899</v>
      </c>
    </row>
    <row r="792" spans="1:16" x14ac:dyDescent="0.2">
      <c r="A792" s="3" t="s">
        <v>64</v>
      </c>
      <c r="B792" s="3" t="s">
        <v>590</v>
      </c>
      <c r="C792" s="14" t="s">
        <v>200</v>
      </c>
      <c r="D792" s="2" t="s">
        <v>199</v>
      </c>
      <c r="E792" s="14"/>
      <c r="F792" s="2"/>
      <c r="G792" s="14">
        <v>83.803125347603086</v>
      </c>
      <c r="H792" s="14">
        <v>78.132691623474798</v>
      </c>
      <c r="I792" s="14">
        <v>6.2272674393286955</v>
      </c>
      <c r="J792" s="14">
        <v>6.6126276010800193</v>
      </c>
      <c r="K792" s="14">
        <v>4.2281626660770737</v>
      </c>
      <c r="L792" s="14">
        <v>3.3689829904615838</v>
      </c>
      <c r="M792" s="14">
        <v>0</v>
      </c>
      <c r="N792" s="14">
        <v>1.3732023354350591</v>
      </c>
      <c r="O792" s="14">
        <v>0.91607316586893184</v>
      </c>
      <c r="P792" s="14">
        <v>5.5985847019449251</v>
      </c>
    </row>
    <row r="793" spans="1:16" x14ac:dyDescent="0.2">
      <c r="A793" s="3" t="s">
        <v>64</v>
      </c>
      <c r="B793" s="3" t="s">
        <v>590</v>
      </c>
      <c r="C793" s="5"/>
      <c r="D793" s="5"/>
      <c r="E793" s="14"/>
      <c r="F793" s="2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spans="1:16" x14ac:dyDescent="0.2">
      <c r="A794" s="9" t="s">
        <v>54</v>
      </c>
      <c r="B794" s="9" t="s">
        <v>591</v>
      </c>
      <c r="C794" s="10"/>
      <c r="D794" s="6" t="s">
        <v>283</v>
      </c>
      <c r="E794" s="15" t="s">
        <v>282</v>
      </c>
      <c r="F794" s="7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1:16" s="13" customFormat="1" x14ac:dyDescent="0.2">
      <c r="A795" s="3" t="s">
        <v>54</v>
      </c>
      <c r="B795" s="3" t="s">
        <v>591</v>
      </c>
      <c r="C795" s="11" t="s">
        <v>201</v>
      </c>
      <c r="D795" s="12" t="s">
        <v>202</v>
      </c>
      <c r="F795" s="12"/>
      <c r="G795" s="13">
        <v>30392309.609999996</v>
      </c>
      <c r="H795" s="13">
        <v>30916604.680000018</v>
      </c>
      <c r="I795" s="13">
        <v>993115.99999999988</v>
      </c>
      <c r="J795" s="13">
        <v>1681738.8000000005</v>
      </c>
      <c r="K795" s="13">
        <v>0</v>
      </c>
      <c r="L795" s="13">
        <v>0</v>
      </c>
      <c r="M795" s="13">
        <v>0</v>
      </c>
      <c r="N795" s="13">
        <v>0</v>
      </c>
      <c r="O795" s="13">
        <v>155497.95000000001</v>
      </c>
      <c r="P795" s="13">
        <v>282133</v>
      </c>
    </row>
    <row r="796" spans="1:16" x14ac:dyDescent="0.2">
      <c r="A796" s="3" t="s">
        <v>54</v>
      </c>
      <c r="B796" s="3" t="s">
        <v>591</v>
      </c>
      <c r="C796" s="5" t="s">
        <v>201</v>
      </c>
      <c r="D796" s="5" t="s">
        <v>683</v>
      </c>
      <c r="E796" s="14"/>
      <c r="F796" s="14">
        <v>1653</v>
      </c>
      <c r="G796" s="5">
        <v>18386.152214156078</v>
      </c>
      <c r="H796" s="5">
        <v>18703.330114942539</v>
      </c>
      <c r="I796" s="5">
        <v>600.79612825166362</v>
      </c>
      <c r="J796" s="5">
        <v>1017.3858439201455</v>
      </c>
      <c r="K796" s="5">
        <v>0</v>
      </c>
      <c r="L796" s="5">
        <v>0</v>
      </c>
      <c r="M796" s="5">
        <v>0</v>
      </c>
      <c r="N796" s="5">
        <v>0</v>
      </c>
      <c r="O796" s="5">
        <v>94.070145190562627</v>
      </c>
      <c r="P796" s="5">
        <v>170.67937084089533</v>
      </c>
    </row>
    <row r="797" spans="1:16" x14ac:dyDescent="0.2">
      <c r="A797" s="3" t="s">
        <v>54</v>
      </c>
      <c r="B797" s="3" t="s">
        <v>591</v>
      </c>
      <c r="C797" s="5" t="s">
        <v>201</v>
      </c>
      <c r="D797" s="5" t="s">
        <v>684</v>
      </c>
      <c r="E797" s="14"/>
      <c r="F797" s="14">
        <v>1652</v>
      </c>
      <c r="G797" s="5">
        <v>18397.28184624697</v>
      </c>
      <c r="H797" s="5">
        <v>18714.651743341416</v>
      </c>
      <c r="I797" s="5">
        <v>601.15980629539945</v>
      </c>
      <c r="J797" s="5">
        <v>1018.0016949152546</v>
      </c>
      <c r="K797" s="5">
        <v>0</v>
      </c>
      <c r="L797" s="5">
        <v>0</v>
      </c>
      <c r="M797" s="5">
        <v>0</v>
      </c>
      <c r="N797" s="5">
        <v>0</v>
      </c>
      <c r="O797" s="5">
        <v>94.127088377723979</v>
      </c>
      <c r="P797" s="5">
        <v>170.78268765133171</v>
      </c>
    </row>
    <row r="798" spans="1:16" x14ac:dyDescent="0.2">
      <c r="A798" s="3" t="s">
        <v>54</v>
      </c>
      <c r="B798" s="3" t="s">
        <v>591</v>
      </c>
      <c r="C798" s="14" t="s">
        <v>200</v>
      </c>
      <c r="D798" s="2" t="s">
        <v>199</v>
      </c>
      <c r="E798" s="14"/>
      <c r="F798" s="2"/>
      <c r="G798" s="14">
        <v>49.967693909958705</v>
      </c>
      <c r="H798" s="14">
        <v>40.186110435103942</v>
      </c>
      <c r="I798" s="14">
        <v>1.6327721368288126</v>
      </c>
      <c r="J798" s="14">
        <v>2.1859625867493273</v>
      </c>
      <c r="K798" s="14">
        <v>0</v>
      </c>
      <c r="L798" s="14">
        <v>0</v>
      </c>
      <c r="M798" s="14">
        <v>0</v>
      </c>
      <c r="N798" s="14">
        <v>0</v>
      </c>
      <c r="O798" s="14">
        <v>0.25565263281832118</v>
      </c>
      <c r="P798" s="14">
        <v>0.3667229313418634</v>
      </c>
    </row>
    <row r="799" spans="1:16" x14ac:dyDescent="0.2">
      <c r="A799" s="3" t="s">
        <v>54</v>
      </c>
      <c r="B799" s="3" t="s">
        <v>591</v>
      </c>
      <c r="C799" s="5"/>
      <c r="D799" s="5"/>
      <c r="E799" s="14"/>
      <c r="F799" s="2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spans="1:16" x14ac:dyDescent="0.2">
      <c r="A800" s="9" t="s">
        <v>169</v>
      </c>
      <c r="B800" s="9" t="s">
        <v>592</v>
      </c>
      <c r="C800" s="10"/>
      <c r="D800" s="6" t="s">
        <v>278</v>
      </c>
      <c r="E800" s="15" t="s">
        <v>281</v>
      </c>
      <c r="F800" s="7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1:16" s="13" customFormat="1" x14ac:dyDescent="0.2">
      <c r="A801" s="3" t="s">
        <v>169</v>
      </c>
      <c r="B801" s="3" t="s">
        <v>592</v>
      </c>
      <c r="C801" s="11" t="s">
        <v>201</v>
      </c>
      <c r="D801" s="12" t="s">
        <v>202</v>
      </c>
      <c r="F801" s="12"/>
      <c r="G801" s="13">
        <v>3413248.38</v>
      </c>
      <c r="H801" s="13">
        <v>3567981.3500000015</v>
      </c>
      <c r="I801" s="13">
        <v>216307.97</v>
      </c>
      <c r="J801" s="13">
        <v>292217.47000000003</v>
      </c>
      <c r="K801" s="13">
        <v>125173.56</v>
      </c>
      <c r="L801" s="13">
        <v>211666.37</v>
      </c>
      <c r="M801" s="13">
        <v>0</v>
      </c>
      <c r="N801" s="13">
        <v>0</v>
      </c>
      <c r="O801" s="13">
        <v>0</v>
      </c>
      <c r="P801" s="13">
        <v>0</v>
      </c>
    </row>
    <row r="802" spans="1:16" x14ac:dyDescent="0.2">
      <c r="A802" s="3" t="s">
        <v>169</v>
      </c>
      <c r="B802" s="3" t="s">
        <v>592</v>
      </c>
      <c r="C802" s="5" t="s">
        <v>201</v>
      </c>
      <c r="D802" s="5" t="s">
        <v>683</v>
      </c>
      <c r="E802" s="14"/>
      <c r="F802" s="14">
        <v>186.8</v>
      </c>
      <c r="G802" s="5">
        <v>18272.20760171306</v>
      </c>
      <c r="H802" s="5">
        <v>19100.542558886518</v>
      </c>
      <c r="I802" s="5">
        <v>1157.9655781584581</v>
      </c>
      <c r="J802" s="5">
        <v>1564.3333511777303</v>
      </c>
      <c r="K802" s="5">
        <v>670.09400428265519</v>
      </c>
      <c r="L802" s="5">
        <v>1133.1176124197002</v>
      </c>
      <c r="M802" s="5">
        <v>0</v>
      </c>
      <c r="N802" s="5">
        <v>0</v>
      </c>
      <c r="O802" s="5">
        <v>0</v>
      </c>
      <c r="P802" s="5">
        <v>0</v>
      </c>
    </row>
    <row r="803" spans="1:16" x14ac:dyDescent="0.2">
      <c r="A803" s="3" t="s">
        <v>169</v>
      </c>
      <c r="B803" s="3" t="s">
        <v>592</v>
      </c>
      <c r="C803" s="5" t="s">
        <v>201</v>
      </c>
      <c r="D803" s="5" t="s">
        <v>684</v>
      </c>
      <c r="E803" s="14"/>
      <c r="F803" s="14">
        <v>196</v>
      </c>
      <c r="G803" s="5">
        <v>17414.532551020409</v>
      </c>
      <c r="H803" s="5">
        <v>18203.986479591844</v>
      </c>
      <c r="I803" s="5">
        <v>1103.6120918367346</v>
      </c>
      <c r="J803" s="5">
        <v>1490.9054591836737</v>
      </c>
      <c r="K803" s="5">
        <v>638.64061224489797</v>
      </c>
      <c r="L803" s="5">
        <v>1079.9304591836735</v>
      </c>
      <c r="M803" s="5">
        <v>0</v>
      </c>
      <c r="N803" s="5">
        <v>0</v>
      </c>
      <c r="O803" s="5">
        <v>0</v>
      </c>
      <c r="P803" s="5">
        <v>0</v>
      </c>
    </row>
    <row r="804" spans="1:16" x14ac:dyDescent="0.2">
      <c r="A804" s="3" t="s">
        <v>169</v>
      </c>
      <c r="B804" s="3" t="s">
        <v>592</v>
      </c>
      <c r="C804" s="14" t="s">
        <v>200</v>
      </c>
      <c r="D804" s="2" t="s">
        <v>199</v>
      </c>
      <c r="E804" s="14"/>
      <c r="F804" s="2"/>
      <c r="G804" s="14">
        <v>90.905297100317924</v>
      </c>
      <c r="H804" s="14">
        <v>87.625232749908378</v>
      </c>
      <c r="I804" s="14">
        <v>5.7609461981248069</v>
      </c>
      <c r="J804" s="14">
        <v>7.1765015874702822</v>
      </c>
      <c r="K804" s="14">
        <v>3.3337567015572631</v>
      </c>
      <c r="L804" s="14">
        <v>5.1982656626213073</v>
      </c>
      <c r="M804" s="14">
        <v>0</v>
      </c>
      <c r="N804" s="14">
        <v>0</v>
      </c>
      <c r="O804" s="14">
        <v>0</v>
      </c>
      <c r="P804" s="14">
        <v>0</v>
      </c>
    </row>
    <row r="805" spans="1:16" x14ac:dyDescent="0.2">
      <c r="A805" s="3" t="s">
        <v>169</v>
      </c>
      <c r="B805" s="3" t="s">
        <v>592</v>
      </c>
      <c r="C805" s="5"/>
      <c r="D805" s="5"/>
      <c r="E805" s="14"/>
      <c r="F805" s="2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spans="1:16" x14ac:dyDescent="0.2">
      <c r="A806" s="9" t="s">
        <v>117</v>
      </c>
      <c r="B806" s="9" t="s">
        <v>593</v>
      </c>
      <c r="C806" s="10"/>
      <c r="D806" s="6" t="s">
        <v>278</v>
      </c>
      <c r="E806" s="15" t="s">
        <v>280</v>
      </c>
      <c r="F806" s="7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1:16" s="13" customFormat="1" x14ac:dyDescent="0.2">
      <c r="A807" s="3" t="s">
        <v>117</v>
      </c>
      <c r="B807" s="3" t="s">
        <v>593</v>
      </c>
      <c r="C807" s="11" t="s">
        <v>201</v>
      </c>
      <c r="D807" s="12" t="s">
        <v>202</v>
      </c>
      <c r="F807" s="12"/>
      <c r="G807" s="13">
        <v>15616926.4</v>
      </c>
      <c r="H807" s="13">
        <v>11478479.23000001</v>
      </c>
      <c r="I807" s="13">
        <v>357296.32</v>
      </c>
      <c r="J807" s="13">
        <v>441852.44</v>
      </c>
      <c r="K807" s="13">
        <v>973283.8600000001</v>
      </c>
      <c r="L807" s="13">
        <v>780571.47</v>
      </c>
      <c r="M807" s="13">
        <v>0</v>
      </c>
      <c r="N807" s="13">
        <v>0</v>
      </c>
      <c r="O807" s="13">
        <v>6451.82</v>
      </c>
      <c r="P807" s="13">
        <v>205720.32000000001</v>
      </c>
    </row>
    <row r="808" spans="1:16" x14ac:dyDescent="0.2">
      <c r="A808" s="3" t="s">
        <v>117</v>
      </c>
      <c r="B808" s="3" t="s">
        <v>593</v>
      </c>
      <c r="C808" s="5" t="s">
        <v>201</v>
      </c>
      <c r="D808" s="5" t="s">
        <v>683</v>
      </c>
      <c r="E808" s="14"/>
      <c r="F808" s="14">
        <v>1517</v>
      </c>
      <c r="G808" s="5">
        <v>10294.611997363218</v>
      </c>
      <c r="H808" s="5">
        <v>7566.5650823994793</v>
      </c>
      <c r="I808" s="5">
        <v>235.52822676334873</v>
      </c>
      <c r="J808" s="5">
        <v>291.26726433750827</v>
      </c>
      <c r="K808" s="5">
        <v>641.5846143704681</v>
      </c>
      <c r="L808" s="5">
        <v>514.5494199077126</v>
      </c>
      <c r="M808" s="5">
        <v>0</v>
      </c>
      <c r="N808" s="5">
        <v>0</v>
      </c>
      <c r="O808" s="5">
        <v>4.2530125247198418</v>
      </c>
      <c r="P808" s="5">
        <v>135.60996704021096</v>
      </c>
    </row>
    <row r="809" spans="1:16" x14ac:dyDescent="0.2">
      <c r="A809" s="3" t="s">
        <v>117</v>
      </c>
      <c r="B809" s="3" t="s">
        <v>593</v>
      </c>
      <c r="C809" s="5" t="s">
        <v>201</v>
      </c>
      <c r="D809" s="5" t="s">
        <v>684</v>
      </c>
      <c r="E809" s="14"/>
      <c r="F809" s="14">
        <v>1573</v>
      </c>
      <c r="G809" s="5">
        <v>9928.1159567705017</v>
      </c>
      <c r="H809" s="5">
        <v>7297.1895931341451</v>
      </c>
      <c r="I809" s="5">
        <v>227.14324221233312</v>
      </c>
      <c r="J809" s="5">
        <v>280.89792752701845</v>
      </c>
      <c r="K809" s="5">
        <v>618.74371265098546</v>
      </c>
      <c r="L809" s="5">
        <v>496.23106802288618</v>
      </c>
      <c r="M809" s="5">
        <v>0</v>
      </c>
      <c r="N809" s="5">
        <v>0</v>
      </c>
      <c r="O809" s="5">
        <v>4.1016020343293071</v>
      </c>
      <c r="P809" s="5">
        <v>130.78214876033059</v>
      </c>
    </row>
    <row r="810" spans="1:16" x14ac:dyDescent="0.2">
      <c r="A810" s="3" t="s">
        <v>117</v>
      </c>
      <c r="B810" s="3" t="s">
        <v>593</v>
      </c>
      <c r="C810" s="14" t="s">
        <v>200</v>
      </c>
      <c r="D810" s="2" t="s">
        <v>199</v>
      </c>
      <c r="E810" s="14"/>
      <c r="F810" s="2"/>
      <c r="G810" s="14">
        <v>77.548293115540616</v>
      </c>
      <c r="H810" s="14">
        <v>71.664875217400478</v>
      </c>
      <c r="I810" s="14">
        <v>1.7742108173388074</v>
      </c>
      <c r="J810" s="14">
        <v>2.7586668357898754</v>
      </c>
      <c r="K810" s="14">
        <v>4.8329933897815387</v>
      </c>
      <c r="L810" s="14">
        <v>4.8734292997290041</v>
      </c>
      <c r="M810" s="14">
        <v>0</v>
      </c>
      <c r="N810" s="14">
        <v>0</v>
      </c>
      <c r="O810" s="14">
        <v>3.2037522344262777E-2</v>
      </c>
      <c r="P810" s="14">
        <v>1.2843967190315406</v>
      </c>
    </row>
    <row r="811" spans="1:16" x14ac:dyDescent="0.2">
      <c r="A811" s="3" t="s">
        <v>117</v>
      </c>
      <c r="B811" s="3" t="s">
        <v>593</v>
      </c>
      <c r="C811" s="5"/>
      <c r="D811" s="5"/>
      <c r="E811" s="14"/>
      <c r="F811" s="2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spans="1:16" x14ac:dyDescent="0.2">
      <c r="A812" s="9" t="s">
        <v>45</v>
      </c>
      <c r="B812" s="9" t="s">
        <v>594</v>
      </c>
      <c r="C812" s="10"/>
      <c r="D812" s="6" t="s">
        <v>278</v>
      </c>
      <c r="E812" s="15" t="s">
        <v>279</v>
      </c>
      <c r="F812" s="7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1:16" s="13" customFormat="1" x14ac:dyDescent="0.2">
      <c r="A813" s="3" t="s">
        <v>45</v>
      </c>
      <c r="B813" s="3" t="s">
        <v>594</v>
      </c>
      <c r="C813" s="11" t="s">
        <v>201</v>
      </c>
      <c r="D813" s="12" t="s">
        <v>202</v>
      </c>
      <c r="F813" s="12"/>
      <c r="G813" s="13">
        <v>4282908.629999999</v>
      </c>
      <c r="H813" s="13">
        <v>3578492.5799999991</v>
      </c>
      <c r="I813" s="13">
        <v>160997.35</v>
      </c>
      <c r="J813" s="13">
        <v>163531.39000000001</v>
      </c>
      <c r="K813" s="13">
        <v>176561.94</v>
      </c>
      <c r="L813" s="13">
        <v>179442.31</v>
      </c>
      <c r="M813" s="13">
        <v>0</v>
      </c>
      <c r="N813" s="13">
        <v>0</v>
      </c>
      <c r="O813" s="13">
        <v>2302643.9500000002</v>
      </c>
      <c r="P813" s="13">
        <v>3099857.21</v>
      </c>
    </row>
    <row r="814" spans="1:16" x14ac:dyDescent="0.2">
      <c r="A814" s="3" t="s">
        <v>45</v>
      </c>
      <c r="B814" s="3" t="s">
        <v>594</v>
      </c>
      <c r="C814" s="5" t="s">
        <v>201</v>
      </c>
      <c r="D814" s="5" t="s">
        <v>683</v>
      </c>
      <c r="E814" s="14"/>
      <c r="F814" s="14">
        <v>285</v>
      </c>
      <c r="G814" s="5">
        <v>15027.749578947365</v>
      </c>
      <c r="H814" s="5">
        <v>12556.114315789471</v>
      </c>
      <c r="I814" s="5">
        <v>564.90298245614042</v>
      </c>
      <c r="J814" s="5">
        <v>573.79435087719298</v>
      </c>
      <c r="K814" s="5">
        <v>619.51557894736845</v>
      </c>
      <c r="L814" s="5">
        <v>629.6221403508772</v>
      </c>
      <c r="M814" s="5">
        <v>0</v>
      </c>
      <c r="N814" s="5">
        <v>0</v>
      </c>
      <c r="O814" s="5">
        <v>8079.4524561403514</v>
      </c>
      <c r="P814" s="5">
        <v>10876.691964912281</v>
      </c>
    </row>
    <row r="815" spans="1:16" x14ac:dyDescent="0.2">
      <c r="A815" s="3" t="s">
        <v>45</v>
      </c>
      <c r="B815" s="3" t="s">
        <v>594</v>
      </c>
      <c r="C815" s="5" t="s">
        <v>201</v>
      </c>
      <c r="D815" s="5" t="s">
        <v>684</v>
      </c>
      <c r="E815" s="14"/>
      <c r="F815" s="14">
        <v>275</v>
      </c>
      <c r="G815" s="5">
        <v>15574.213199999997</v>
      </c>
      <c r="H815" s="5">
        <v>13012.700290909088</v>
      </c>
      <c r="I815" s="5">
        <v>585.44490909090916</v>
      </c>
      <c r="J815" s="5">
        <v>594.65960000000007</v>
      </c>
      <c r="K815" s="5">
        <v>642.0434181818182</v>
      </c>
      <c r="L815" s="5">
        <v>652.51749090909095</v>
      </c>
      <c r="M815" s="5">
        <v>0</v>
      </c>
      <c r="N815" s="5">
        <v>0</v>
      </c>
      <c r="O815" s="5">
        <v>8373.2507272727271</v>
      </c>
      <c r="P815" s="5">
        <v>11272.208036363636</v>
      </c>
    </row>
    <row r="816" spans="1:16" x14ac:dyDescent="0.2">
      <c r="A816" s="3" t="s">
        <v>45</v>
      </c>
      <c r="B816" s="3" t="s">
        <v>594</v>
      </c>
      <c r="C816" s="14" t="s">
        <v>200</v>
      </c>
      <c r="D816" s="2" t="s">
        <v>199</v>
      </c>
      <c r="E816" s="14"/>
      <c r="F816" s="2"/>
      <c r="G816" s="14">
        <v>59.311814199095892</v>
      </c>
      <c r="H816" s="14">
        <v>49.217182414317797</v>
      </c>
      <c r="I816" s="14">
        <v>2.2295700736783672</v>
      </c>
      <c r="J816" s="14">
        <v>2.2491465532386123</v>
      </c>
      <c r="K816" s="14">
        <v>2.4451161312567899</v>
      </c>
      <c r="L816" s="14">
        <v>2.4679791020040529</v>
      </c>
      <c r="M816" s="14">
        <v>0</v>
      </c>
      <c r="N816" s="14">
        <v>0</v>
      </c>
      <c r="O816" s="14">
        <v>31.888140029985252</v>
      </c>
      <c r="P816" s="14">
        <v>42.634219396064324</v>
      </c>
    </row>
    <row r="817" spans="1:16" x14ac:dyDescent="0.2">
      <c r="A817" s="3" t="s">
        <v>45</v>
      </c>
      <c r="B817" s="3" t="s">
        <v>594</v>
      </c>
      <c r="C817" s="5"/>
      <c r="D817" s="5"/>
      <c r="E817" s="14"/>
      <c r="F817" s="2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spans="1:16" x14ac:dyDescent="0.2">
      <c r="A818" s="9" t="s">
        <v>159</v>
      </c>
      <c r="B818" s="9" t="s">
        <v>595</v>
      </c>
      <c r="C818" s="10"/>
      <c r="D818" s="6" t="s">
        <v>278</v>
      </c>
      <c r="E818" s="15" t="s">
        <v>277</v>
      </c>
      <c r="F818" s="7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1:16" s="13" customFormat="1" x14ac:dyDescent="0.2">
      <c r="A819" s="3" t="s">
        <v>159</v>
      </c>
      <c r="B819" s="3" t="s">
        <v>595</v>
      </c>
      <c r="C819" s="11" t="s">
        <v>201</v>
      </c>
      <c r="D819" s="12" t="s">
        <v>202</v>
      </c>
      <c r="F819" s="12"/>
      <c r="G819" s="13">
        <v>3441211.15</v>
      </c>
      <c r="H819" s="13">
        <v>3005848.0599999991</v>
      </c>
      <c r="I819" s="13">
        <v>216593.05000000002</v>
      </c>
      <c r="J819" s="13">
        <v>282994.96000000002</v>
      </c>
      <c r="K819" s="13">
        <v>192101.49</v>
      </c>
      <c r="L819" s="13">
        <v>165572.53999999998</v>
      </c>
      <c r="M819" s="13">
        <v>0</v>
      </c>
      <c r="N819" s="13">
        <v>143697.66</v>
      </c>
      <c r="O819" s="13">
        <v>139150</v>
      </c>
      <c r="P819" s="13">
        <v>646082.01</v>
      </c>
    </row>
    <row r="820" spans="1:16" x14ac:dyDescent="0.2">
      <c r="A820" s="3" t="s">
        <v>159</v>
      </c>
      <c r="B820" s="3" t="s">
        <v>595</v>
      </c>
      <c r="C820" s="5" t="s">
        <v>201</v>
      </c>
      <c r="D820" s="5" t="s">
        <v>683</v>
      </c>
      <c r="E820" s="14"/>
      <c r="F820" s="14">
        <v>257.60000000000002</v>
      </c>
      <c r="G820" s="5">
        <v>13358.738936335401</v>
      </c>
      <c r="H820" s="5">
        <v>11668.664829192543</v>
      </c>
      <c r="I820" s="5">
        <v>840.81152950310559</v>
      </c>
      <c r="J820" s="5">
        <v>1098.5829192546585</v>
      </c>
      <c r="K820" s="5">
        <v>745.73559782608686</v>
      </c>
      <c r="L820" s="5">
        <v>642.75054347826074</v>
      </c>
      <c r="M820" s="5">
        <v>0</v>
      </c>
      <c r="N820" s="5">
        <v>557.83253105590063</v>
      </c>
      <c r="O820" s="5">
        <v>540.17857142857133</v>
      </c>
      <c r="P820" s="5">
        <v>2508.0823369565214</v>
      </c>
    </row>
    <row r="821" spans="1:16" x14ac:dyDescent="0.2">
      <c r="A821" s="3" t="s">
        <v>159</v>
      </c>
      <c r="B821" s="3" t="s">
        <v>595</v>
      </c>
      <c r="C821" s="5" t="s">
        <v>201</v>
      </c>
      <c r="D821" s="5" t="s">
        <v>684</v>
      </c>
      <c r="E821" s="14"/>
      <c r="F821" s="14">
        <v>262</v>
      </c>
      <c r="G821" s="5">
        <v>13134.393702290075</v>
      </c>
      <c r="H821" s="5">
        <v>11472.702519083967</v>
      </c>
      <c r="I821" s="5">
        <v>826.69103053435117</v>
      </c>
      <c r="J821" s="5">
        <v>1080.133435114504</v>
      </c>
      <c r="K821" s="5">
        <v>733.21179389312977</v>
      </c>
      <c r="L821" s="5">
        <v>631.95625954198465</v>
      </c>
      <c r="M821" s="5">
        <v>0</v>
      </c>
      <c r="N821" s="5">
        <v>548.46435114503822</v>
      </c>
      <c r="O821" s="5">
        <v>531.10687022900765</v>
      </c>
      <c r="P821" s="5">
        <v>2465.9618702290077</v>
      </c>
    </row>
    <row r="822" spans="1:16" x14ac:dyDescent="0.2">
      <c r="A822" s="3" t="s">
        <v>159</v>
      </c>
      <c r="B822" s="3" t="s">
        <v>595</v>
      </c>
      <c r="C822" s="14" t="s">
        <v>200</v>
      </c>
      <c r="D822" s="2" t="s">
        <v>199</v>
      </c>
      <c r="E822" s="14"/>
      <c r="F822" s="2"/>
      <c r="G822" s="14">
        <v>80.6389872919559</v>
      </c>
      <c r="H822" s="14">
        <v>66.463301678950728</v>
      </c>
      <c r="I822" s="14">
        <v>5.0754933205641768</v>
      </c>
      <c r="J822" s="14">
        <v>6.2573952590612976</v>
      </c>
      <c r="K822" s="14">
        <v>4.5015748629303936</v>
      </c>
      <c r="L822" s="14">
        <v>3.6610292523468861</v>
      </c>
      <c r="M822" s="14">
        <v>0</v>
      </c>
      <c r="N822" s="14">
        <v>3.1773465379814616</v>
      </c>
      <c r="O822" s="14">
        <v>3.2607458806111516</v>
      </c>
      <c r="P822" s="14">
        <v>14.285733238283798</v>
      </c>
    </row>
    <row r="823" spans="1:16" x14ac:dyDescent="0.2">
      <c r="A823" s="3" t="s">
        <v>159</v>
      </c>
      <c r="B823" s="3" t="s">
        <v>595</v>
      </c>
      <c r="C823" s="5"/>
      <c r="D823" s="5"/>
      <c r="E823" s="14"/>
      <c r="F823" s="2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spans="1:16" x14ac:dyDescent="0.2">
      <c r="A824" s="9" t="s">
        <v>149</v>
      </c>
      <c r="B824" s="9" t="s">
        <v>596</v>
      </c>
      <c r="C824" s="10"/>
      <c r="D824" s="6" t="s">
        <v>275</v>
      </c>
      <c r="E824" s="15" t="s">
        <v>276</v>
      </c>
      <c r="F824" s="7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1:16" s="13" customFormat="1" x14ac:dyDescent="0.2">
      <c r="A825" s="3" t="s">
        <v>149</v>
      </c>
      <c r="B825" s="3" t="s">
        <v>596</v>
      </c>
      <c r="C825" s="11" t="s">
        <v>201</v>
      </c>
      <c r="D825" s="12" t="s">
        <v>202</v>
      </c>
      <c r="F825" s="12"/>
      <c r="G825" s="13">
        <v>158439603.67000002</v>
      </c>
      <c r="H825" s="13">
        <v>152847628.78000024</v>
      </c>
      <c r="I825" s="13">
        <v>1467447.8199999996</v>
      </c>
      <c r="J825" s="13">
        <v>1289696.6400000004</v>
      </c>
      <c r="K825" s="13">
        <v>10415008.539999992</v>
      </c>
      <c r="L825" s="13">
        <v>9924516.3199999984</v>
      </c>
      <c r="M825" s="13">
        <v>12610</v>
      </c>
      <c r="N825" s="13">
        <v>1292845.03</v>
      </c>
      <c r="O825" s="13">
        <v>2082645.17</v>
      </c>
      <c r="P825" s="13">
        <v>6474889.6200000001</v>
      </c>
    </row>
    <row r="826" spans="1:16" x14ac:dyDescent="0.2">
      <c r="A826" s="3" t="s">
        <v>149</v>
      </c>
      <c r="B826" s="3" t="s">
        <v>596</v>
      </c>
      <c r="C826" s="5" t="s">
        <v>201</v>
      </c>
      <c r="D826" s="5" t="s">
        <v>683</v>
      </c>
      <c r="E826" s="14"/>
      <c r="F826" s="14">
        <v>15772</v>
      </c>
      <c r="G826" s="5">
        <v>10045.625391199595</v>
      </c>
      <c r="H826" s="5">
        <v>9691.0746119705964</v>
      </c>
      <c r="I826" s="5">
        <v>93.041327669287313</v>
      </c>
      <c r="J826" s="5">
        <v>81.771280750697457</v>
      </c>
      <c r="K826" s="5">
        <v>660.34799264519347</v>
      </c>
      <c r="L826" s="5">
        <v>629.24906923662172</v>
      </c>
      <c r="M826" s="5">
        <v>0.79951813340096378</v>
      </c>
      <c r="N826" s="5">
        <v>81.970899695663206</v>
      </c>
      <c r="O826" s="5">
        <v>132.046992772001</v>
      </c>
      <c r="P826" s="5">
        <v>410.53066320060867</v>
      </c>
    </row>
    <row r="827" spans="1:16" x14ac:dyDescent="0.2">
      <c r="A827" s="3" t="s">
        <v>149</v>
      </c>
      <c r="B827" s="3" t="s">
        <v>596</v>
      </c>
      <c r="C827" s="5" t="s">
        <v>201</v>
      </c>
      <c r="D827" s="5" t="s">
        <v>684</v>
      </c>
      <c r="E827" s="14"/>
      <c r="F827" s="14">
        <v>15134</v>
      </c>
      <c r="G827" s="5">
        <v>10469.116140478394</v>
      </c>
      <c r="H827" s="5">
        <v>10099.618658649415</v>
      </c>
      <c r="I827" s="5">
        <v>96.963646094885661</v>
      </c>
      <c r="J827" s="5">
        <v>85.218490815382609</v>
      </c>
      <c r="K827" s="5">
        <v>688.1861067794365</v>
      </c>
      <c r="L827" s="5">
        <v>655.77615435443363</v>
      </c>
      <c r="M827" s="5">
        <v>0.83322320602616629</v>
      </c>
      <c r="N827" s="5">
        <v>85.426525042949649</v>
      </c>
      <c r="O827" s="5">
        <v>137.61366261398175</v>
      </c>
      <c r="P827" s="5">
        <v>427.83729483282673</v>
      </c>
    </row>
    <row r="828" spans="1:16" x14ac:dyDescent="0.2">
      <c r="A828" s="3" t="s">
        <v>149</v>
      </c>
      <c r="B828" s="3" t="s">
        <v>596</v>
      </c>
      <c r="C828" s="14" t="s">
        <v>200</v>
      </c>
      <c r="D828" s="2" t="s">
        <v>199</v>
      </c>
      <c r="E828" s="14"/>
      <c r="F828" s="2"/>
      <c r="G828" s="14">
        <v>68.442348555842628</v>
      </c>
      <c r="H828" s="14">
        <v>45.476708431547038</v>
      </c>
      <c r="I828" s="14">
        <v>0.63390448383814346</v>
      </c>
      <c r="J828" s="14">
        <v>0.38372304844090771</v>
      </c>
      <c r="K828" s="14">
        <v>4.4990496580100219</v>
      </c>
      <c r="L828" s="14">
        <v>2.9528383175534501</v>
      </c>
      <c r="M828" s="14">
        <v>5.4472366460014852E-3</v>
      </c>
      <c r="N828" s="14">
        <v>0.38465978795856726</v>
      </c>
      <c r="O828" s="14">
        <v>0.89965591519762034</v>
      </c>
      <c r="P828" s="14">
        <v>1.9264719363034004</v>
      </c>
    </row>
    <row r="829" spans="1:16" x14ac:dyDescent="0.2">
      <c r="A829" s="3" t="s">
        <v>149</v>
      </c>
      <c r="B829" s="3" t="s">
        <v>596</v>
      </c>
      <c r="C829" s="5"/>
      <c r="D829" s="5"/>
      <c r="E829" s="14"/>
      <c r="F829" s="2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spans="1:16" x14ac:dyDescent="0.2">
      <c r="A830" s="9" t="s">
        <v>25</v>
      </c>
      <c r="B830" s="9" t="s">
        <v>597</v>
      </c>
      <c r="C830" s="10"/>
      <c r="D830" s="6" t="s">
        <v>275</v>
      </c>
      <c r="E830" s="15" t="s">
        <v>700</v>
      </c>
      <c r="F830" s="7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1:16" s="13" customFormat="1" x14ac:dyDescent="0.2">
      <c r="A831" s="3" t="s">
        <v>25</v>
      </c>
      <c r="B831" s="3" t="s">
        <v>597</v>
      </c>
      <c r="C831" s="11" t="s">
        <v>201</v>
      </c>
      <c r="D831" s="12" t="s">
        <v>202</v>
      </c>
      <c r="F831" s="12"/>
      <c r="G831" s="13">
        <v>102694684.11</v>
      </c>
      <c r="H831" s="13">
        <v>94803992.010000065</v>
      </c>
      <c r="I831" s="13">
        <v>484449.79</v>
      </c>
      <c r="J831" s="13">
        <v>1741453.0499999991</v>
      </c>
      <c r="K831" s="13">
        <v>6573366.5500000007</v>
      </c>
      <c r="L831" s="13">
        <v>5837834.709999999</v>
      </c>
      <c r="M831" s="13">
        <v>3874.6</v>
      </c>
      <c r="N831" s="13">
        <v>1113775.6800000002</v>
      </c>
      <c r="O831" s="13">
        <v>0</v>
      </c>
      <c r="P831" s="13">
        <v>0</v>
      </c>
    </row>
    <row r="832" spans="1:16" x14ac:dyDescent="0.2">
      <c r="A832" s="3" t="s">
        <v>25</v>
      </c>
      <c r="B832" s="3" t="s">
        <v>597</v>
      </c>
      <c r="C832" s="5" t="s">
        <v>201</v>
      </c>
      <c r="D832" s="5" t="s">
        <v>683</v>
      </c>
      <c r="E832" s="14"/>
      <c r="F832" s="14">
        <v>10124</v>
      </c>
      <c r="G832" s="5">
        <v>10143.686695969973</v>
      </c>
      <c r="H832" s="5">
        <v>9364.2821029237512</v>
      </c>
      <c r="I832" s="5">
        <v>47.851618925325958</v>
      </c>
      <c r="J832" s="5">
        <v>172.0123518372184</v>
      </c>
      <c r="K832" s="5">
        <v>649.2855146187278</v>
      </c>
      <c r="L832" s="5">
        <v>576.63321908336616</v>
      </c>
      <c r="M832" s="5">
        <v>0.38271434215725009</v>
      </c>
      <c r="N832" s="5">
        <v>110.01340181746347</v>
      </c>
      <c r="O832" s="5">
        <v>0</v>
      </c>
      <c r="P832" s="5">
        <v>0</v>
      </c>
    </row>
    <row r="833" spans="1:16" x14ac:dyDescent="0.2">
      <c r="A833" s="3" t="s">
        <v>25</v>
      </c>
      <c r="B833" s="3" t="s">
        <v>597</v>
      </c>
      <c r="C833" s="5" t="s">
        <v>201</v>
      </c>
      <c r="D833" s="5" t="s">
        <v>684</v>
      </c>
      <c r="E833" s="14"/>
      <c r="F833" s="14">
        <v>10247</v>
      </c>
      <c r="G833" s="5">
        <v>10021.926818581049</v>
      </c>
      <c r="H833" s="5">
        <v>9251.8778188738233</v>
      </c>
      <c r="I833" s="5">
        <v>47.277231384795549</v>
      </c>
      <c r="J833" s="5">
        <v>169.94759929735523</v>
      </c>
      <c r="K833" s="5">
        <v>641.49180735825132</v>
      </c>
      <c r="L833" s="5">
        <v>569.7115946130574</v>
      </c>
      <c r="M833" s="5">
        <v>0.37812042549038744</v>
      </c>
      <c r="N833" s="5">
        <v>108.69285449399825</v>
      </c>
      <c r="O833" s="5">
        <v>0</v>
      </c>
      <c r="P833" s="5">
        <v>0</v>
      </c>
    </row>
    <row r="834" spans="1:16" x14ac:dyDescent="0.2">
      <c r="A834" s="3" t="s">
        <v>25</v>
      </c>
      <c r="B834" s="3" t="s">
        <v>597</v>
      </c>
      <c r="C834" s="14" t="s">
        <v>200</v>
      </c>
      <c r="D834" s="2" t="s">
        <v>199</v>
      </c>
      <c r="E834" s="14"/>
      <c r="F834" s="2"/>
      <c r="G834" s="14">
        <v>74.341557442618182</v>
      </c>
      <c r="H834" s="14">
        <v>64.47531459271022</v>
      </c>
      <c r="I834" s="14">
        <v>0.35069733359102218</v>
      </c>
      <c r="J834" s="14">
        <v>1.1843460477417567</v>
      </c>
      <c r="K834" s="14">
        <v>4.7585160926613614</v>
      </c>
      <c r="L834" s="14">
        <v>3.9702571746956643</v>
      </c>
      <c r="M834" s="14">
        <v>2.8048559763681077E-3</v>
      </c>
      <c r="N834" s="14">
        <v>0.75746849717188092</v>
      </c>
      <c r="O834" s="14">
        <v>0</v>
      </c>
      <c r="P834" s="14">
        <v>0</v>
      </c>
    </row>
    <row r="835" spans="1:16" x14ac:dyDescent="0.2">
      <c r="A835" s="3" t="s">
        <v>25</v>
      </c>
      <c r="B835" s="3" t="s">
        <v>597</v>
      </c>
      <c r="C835" s="5"/>
      <c r="D835" s="5"/>
      <c r="E835" s="14"/>
      <c r="F835" s="2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spans="1:16" x14ac:dyDescent="0.2">
      <c r="A836" s="9" t="s">
        <v>84</v>
      </c>
      <c r="B836" s="9" t="s">
        <v>598</v>
      </c>
      <c r="C836" s="10"/>
      <c r="D836" s="6" t="s">
        <v>273</v>
      </c>
      <c r="E836" s="15" t="s">
        <v>274</v>
      </c>
      <c r="F836" s="7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1:16" s="13" customFormat="1" x14ac:dyDescent="0.2">
      <c r="A837" s="3" t="s">
        <v>84</v>
      </c>
      <c r="B837" s="3" t="s">
        <v>598</v>
      </c>
      <c r="C837" s="11" t="s">
        <v>201</v>
      </c>
      <c r="D837" s="12" t="s">
        <v>202</v>
      </c>
      <c r="F837" s="12"/>
      <c r="G837" s="13">
        <v>9421409.8499999978</v>
      </c>
      <c r="H837" s="13">
        <v>9331708.9300000016</v>
      </c>
      <c r="I837" s="13">
        <v>223720.51</v>
      </c>
      <c r="J837" s="13">
        <v>176927.79</v>
      </c>
      <c r="K837" s="13">
        <v>318684.96999999997</v>
      </c>
      <c r="L837" s="13">
        <v>310287.05</v>
      </c>
      <c r="M837" s="13">
        <v>0</v>
      </c>
      <c r="N837" s="13">
        <v>0</v>
      </c>
      <c r="O837" s="13">
        <v>78.150000000000006</v>
      </c>
      <c r="P837" s="13">
        <v>820918.39</v>
      </c>
    </row>
    <row r="838" spans="1:16" x14ac:dyDescent="0.2">
      <c r="A838" s="3" t="s">
        <v>84</v>
      </c>
      <c r="B838" s="3" t="s">
        <v>598</v>
      </c>
      <c r="C838" s="5" t="s">
        <v>201</v>
      </c>
      <c r="D838" s="5" t="s">
        <v>683</v>
      </c>
      <c r="E838" s="14"/>
      <c r="F838" s="14">
        <v>699.4</v>
      </c>
      <c r="G838" s="5">
        <v>13470.703245639117</v>
      </c>
      <c r="H838" s="5">
        <v>13342.449142121821</v>
      </c>
      <c r="I838" s="5">
        <v>319.87490706319704</v>
      </c>
      <c r="J838" s="5">
        <v>252.9708178438662</v>
      </c>
      <c r="K838" s="5">
        <v>455.65480411781522</v>
      </c>
      <c r="L838" s="5">
        <v>443.64748355733485</v>
      </c>
      <c r="M838" s="5">
        <v>0</v>
      </c>
      <c r="N838" s="5">
        <v>0</v>
      </c>
      <c r="O838" s="5">
        <v>0.1117386331140978</v>
      </c>
      <c r="P838" s="5">
        <v>1173.7466256791536</v>
      </c>
    </row>
    <row r="839" spans="1:16" x14ac:dyDescent="0.2">
      <c r="A839" s="3" t="s">
        <v>84</v>
      </c>
      <c r="B839" s="3" t="s">
        <v>598</v>
      </c>
      <c r="C839" s="5" t="s">
        <v>201</v>
      </c>
      <c r="D839" s="5" t="s">
        <v>684</v>
      </c>
      <c r="E839" s="14"/>
      <c r="F839" s="14">
        <v>724</v>
      </c>
      <c r="G839" s="5">
        <v>13012.997030386738</v>
      </c>
      <c r="H839" s="5">
        <v>12889.1007320442</v>
      </c>
      <c r="I839" s="5">
        <v>309.00622928176796</v>
      </c>
      <c r="J839" s="5">
        <v>244.37540055248621</v>
      </c>
      <c r="K839" s="5">
        <v>440.17261049723754</v>
      </c>
      <c r="L839" s="5">
        <v>428.57327348066298</v>
      </c>
      <c r="M839" s="5">
        <v>0</v>
      </c>
      <c r="N839" s="5">
        <v>0</v>
      </c>
      <c r="O839" s="5">
        <v>0.10794198895027625</v>
      </c>
      <c r="P839" s="5">
        <v>1133.8651795580111</v>
      </c>
    </row>
    <row r="840" spans="1:16" x14ac:dyDescent="0.2">
      <c r="A840" s="3" t="s">
        <v>84</v>
      </c>
      <c r="B840" s="3" t="s">
        <v>598</v>
      </c>
      <c r="C840" s="14" t="s">
        <v>200</v>
      </c>
      <c r="D840" s="2" t="s">
        <v>199</v>
      </c>
      <c r="E840" s="14"/>
      <c r="F840" s="2"/>
      <c r="G840" s="14">
        <v>63.566349719873351</v>
      </c>
      <c r="H840" s="14">
        <v>51.763369811020986</v>
      </c>
      <c r="I840" s="14">
        <v>1.5094445952978497</v>
      </c>
      <c r="J840" s="14">
        <v>0.9814256630073287</v>
      </c>
      <c r="K840" s="14">
        <v>2.1501707892993687</v>
      </c>
      <c r="L840" s="14">
        <v>1.7211749141773498</v>
      </c>
      <c r="M840" s="14">
        <v>0</v>
      </c>
      <c r="N840" s="14">
        <v>0</v>
      </c>
      <c r="O840" s="14">
        <v>5.2727885844050222E-4</v>
      </c>
      <c r="P840" s="14">
        <v>4.553667771358354</v>
      </c>
    </row>
    <row r="841" spans="1:16" x14ac:dyDescent="0.2">
      <c r="A841" s="3" t="s">
        <v>84</v>
      </c>
      <c r="B841" s="3" t="s">
        <v>598</v>
      </c>
      <c r="C841" s="5"/>
      <c r="D841" s="5"/>
      <c r="E841" s="14"/>
      <c r="F841" s="2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spans="1:16" x14ac:dyDescent="0.2">
      <c r="A842" s="9" t="s">
        <v>182</v>
      </c>
      <c r="B842" s="9" t="s">
        <v>599</v>
      </c>
      <c r="C842" s="10"/>
      <c r="D842" s="6" t="s">
        <v>273</v>
      </c>
      <c r="E842" s="15" t="s">
        <v>272</v>
      </c>
      <c r="F842" s="7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1:16" s="13" customFormat="1" x14ac:dyDescent="0.2">
      <c r="A843" s="3" t="s">
        <v>182</v>
      </c>
      <c r="B843" s="3" t="s">
        <v>599</v>
      </c>
      <c r="C843" s="11" t="s">
        <v>201</v>
      </c>
      <c r="D843" s="12" t="s">
        <v>202</v>
      </c>
      <c r="F843" s="12"/>
      <c r="G843" s="13">
        <v>7417833.7400000002</v>
      </c>
      <c r="H843" s="13">
        <v>6518004.1799999978</v>
      </c>
      <c r="I843" s="13">
        <v>176448.1</v>
      </c>
      <c r="J843" s="13">
        <v>161561.88</v>
      </c>
      <c r="K843" s="13">
        <v>229139.81</v>
      </c>
      <c r="L843" s="13">
        <v>224501.16</v>
      </c>
      <c r="M843" s="13">
        <v>0</v>
      </c>
      <c r="N843" s="13">
        <v>0</v>
      </c>
      <c r="O843" s="13">
        <v>11366.01</v>
      </c>
      <c r="P843" s="13">
        <v>71.930000000000007</v>
      </c>
    </row>
    <row r="844" spans="1:16" x14ac:dyDescent="0.2">
      <c r="A844" s="3" t="s">
        <v>182</v>
      </c>
      <c r="B844" s="3" t="s">
        <v>599</v>
      </c>
      <c r="C844" s="5" t="s">
        <v>201</v>
      </c>
      <c r="D844" s="5" t="s">
        <v>683</v>
      </c>
      <c r="E844" s="14"/>
      <c r="F844" s="14">
        <v>477.1</v>
      </c>
      <c r="G844" s="5">
        <v>15547.754642632572</v>
      </c>
      <c r="H844" s="5">
        <v>13661.71490253615</v>
      </c>
      <c r="I844" s="5">
        <v>369.83462586459859</v>
      </c>
      <c r="J844" s="5">
        <v>338.63315866694614</v>
      </c>
      <c r="K844" s="5">
        <v>480.27627331796265</v>
      </c>
      <c r="L844" s="5">
        <v>470.55367847411441</v>
      </c>
      <c r="M844" s="5">
        <v>0</v>
      </c>
      <c r="N844" s="5">
        <v>0</v>
      </c>
      <c r="O844" s="5">
        <v>23.823118843009851</v>
      </c>
      <c r="P844" s="5">
        <v>0.15076503877593797</v>
      </c>
    </row>
    <row r="845" spans="1:16" x14ac:dyDescent="0.2">
      <c r="A845" s="3" t="s">
        <v>182</v>
      </c>
      <c r="B845" s="3" t="s">
        <v>599</v>
      </c>
      <c r="C845" s="5" t="s">
        <v>201</v>
      </c>
      <c r="D845" s="5" t="s">
        <v>684</v>
      </c>
      <c r="E845" s="14"/>
      <c r="F845" s="14">
        <v>494</v>
      </c>
      <c r="G845" s="5">
        <v>15015.857773279353</v>
      </c>
      <c r="H845" s="5">
        <v>13194.340445344125</v>
      </c>
      <c r="I845" s="5">
        <v>357.18238866396763</v>
      </c>
      <c r="J845" s="5">
        <v>327.04834008097168</v>
      </c>
      <c r="K845" s="5">
        <v>463.84576923076924</v>
      </c>
      <c r="L845" s="5">
        <v>454.45578947368421</v>
      </c>
      <c r="M845" s="5">
        <v>0</v>
      </c>
      <c r="N845" s="5">
        <v>0</v>
      </c>
      <c r="O845" s="5">
        <v>23.008117408906884</v>
      </c>
      <c r="P845" s="5">
        <v>0.14560728744939272</v>
      </c>
    </row>
    <row r="846" spans="1:16" x14ac:dyDescent="0.2">
      <c r="A846" s="3" t="s">
        <v>182</v>
      </c>
      <c r="B846" s="3" t="s">
        <v>599</v>
      </c>
      <c r="C846" s="14" t="s">
        <v>200</v>
      </c>
      <c r="D846" s="2" t="s">
        <v>199</v>
      </c>
      <c r="E846" s="14"/>
      <c r="F846" s="2"/>
      <c r="G846" s="14">
        <v>88.976030977691082</v>
      </c>
      <c r="H846" s="14">
        <v>85.923680568842968</v>
      </c>
      <c r="I846" s="14">
        <v>2.11647391433105</v>
      </c>
      <c r="J846" s="14">
        <v>2.1297917254821006</v>
      </c>
      <c r="K846" s="14">
        <v>2.7485046911798601</v>
      </c>
      <c r="L846" s="14">
        <v>2.959489657641599</v>
      </c>
      <c r="M846" s="14">
        <v>0</v>
      </c>
      <c r="N846" s="14">
        <v>0</v>
      </c>
      <c r="O846" s="14">
        <v>0.13633393431284246</v>
      </c>
      <c r="P846" s="14">
        <v>9.482182233453057E-4</v>
      </c>
    </row>
    <row r="847" spans="1:16" x14ac:dyDescent="0.2">
      <c r="A847" s="3" t="s">
        <v>182</v>
      </c>
      <c r="B847" s="3" t="s">
        <v>599</v>
      </c>
      <c r="C847" s="5"/>
      <c r="D847" s="5"/>
      <c r="E847" s="14"/>
      <c r="F847" s="2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spans="1:16" x14ac:dyDescent="0.2">
      <c r="A848" s="9" t="s">
        <v>47</v>
      </c>
      <c r="B848" s="9" t="s">
        <v>600</v>
      </c>
      <c r="C848" s="10"/>
      <c r="D848" s="6" t="s">
        <v>270</v>
      </c>
      <c r="E848" s="15" t="s">
        <v>701</v>
      </c>
      <c r="F848" s="7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1:16" s="13" customFormat="1" x14ac:dyDescent="0.2">
      <c r="A849" s="3" t="s">
        <v>47</v>
      </c>
      <c r="B849" s="3" t="s">
        <v>600</v>
      </c>
      <c r="C849" s="11" t="s">
        <v>201</v>
      </c>
      <c r="D849" s="12" t="s">
        <v>202</v>
      </c>
      <c r="F849" s="12"/>
      <c r="G849" s="13">
        <v>6079321.2300000004</v>
      </c>
      <c r="H849" s="13">
        <v>5205379.5799999973</v>
      </c>
      <c r="I849" s="13">
        <v>123148.43</v>
      </c>
      <c r="J849" s="13">
        <v>162514.62</v>
      </c>
      <c r="K849" s="13">
        <v>216188.35</v>
      </c>
      <c r="L849" s="13">
        <v>267229.08</v>
      </c>
      <c r="M849" s="13">
        <v>0</v>
      </c>
      <c r="N849" s="13">
        <v>246583.53</v>
      </c>
      <c r="O849" s="13">
        <v>794024</v>
      </c>
      <c r="P849" s="13">
        <v>1655220.6500000001</v>
      </c>
    </row>
    <row r="850" spans="1:16" x14ac:dyDescent="0.2">
      <c r="A850" s="3" t="s">
        <v>47</v>
      </c>
      <c r="B850" s="3" t="s">
        <v>600</v>
      </c>
      <c r="C850" s="5" t="s">
        <v>201</v>
      </c>
      <c r="D850" s="5" t="s">
        <v>683</v>
      </c>
      <c r="E850" s="14"/>
      <c r="F850" s="14">
        <v>427.7</v>
      </c>
      <c r="G850" s="5">
        <v>14213.984638765491</v>
      </c>
      <c r="H850" s="5">
        <v>12170.63263970072</v>
      </c>
      <c r="I850" s="5">
        <v>287.93179798924479</v>
      </c>
      <c r="J850" s="5">
        <v>379.97339256488192</v>
      </c>
      <c r="K850" s="5">
        <v>505.46726677577743</v>
      </c>
      <c r="L850" s="5">
        <v>624.80495674538236</v>
      </c>
      <c r="M850" s="5">
        <v>0</v>
      </c>
      <c r="N850" s="5">
        <v>576.53385550619589</v>
      </c>
      <c r="O850" s="5">
        <v>1856.4975450081834</v>
      </c>
      <c r="P850" s="5">
        <v>3870.050619593173</v>
      </c>
    </row>
    <row r="851" spans="1:16" x14ac:dyDescent="0.2">
      <c r="A851" s="3" t="s">
        <v>47</v>
      </c>
      <c r="B851" s="3" t="s">
        <v>600</v>
      </c>
      <c r="C851" s="5" t="s">
        <v>201</v>
      </c>
      <c r="D851" s="5" t="s">
        <v>684</v>
      </c>
      <c r="E851" s="14"/>
      <c r="F851" s="14">
        <v>403</v>
      </c>
      <c r="G851" s="5">
        <v>15085.164342431763</v>
      </c>
      <c r="H851" s="5">
        <v>12916.574640198505</v>
      </c>
      <c r="I851" s="5">
        <v>305.57923076923078</v>
      </c>
      <c r="J851" s="5">
        <v>403.26208436724562</v>
      </c>
      <c r="K851" s="5">
        <v>536.44751861042187</v>
      </c>
      <c r="L851" s="5">
        <v>663.09945409429281</v>
      </c>
      <c r="M851" s="5">
        <v>0</v>
      </c>
      <c r="N851" s="5">
        <v>611.86980148883379</v>
      </c>
      <c r="O851" s="5">
        <v>1970.2828784119106</v>
      </c>
      <c r="P851" s="5">
        <v>4107.2472704714646</v>
      </c>
    </row>
    <row r="852" spans="1:16" x14ac:dyDescent="0.2">
      <c r="A852" s="3" t="s">
        <v>47</v>
      </c>
      <c r="B852" s="3" t="s">
        <v>600</v>
      </c>
      <c r="C852" s="14" t="s">
        <v>200</v>
      </c>
      <c r="D852" s="2" t="s">
        <v>199</v>
      </c>
      <c r="E852" s="14"/>
      <c r="F852" s="2"/>
      <c r="G852" s="14">
        <v>62.512601783086865</v>
      </c>
      <c r="H852" s="14">
        <v>53.049655335636444</v>
      </c>
      <c r="I852" s="14">
        <v>1.2663138652408974</v>
      </c>
      <c r="J852" s="14">
        <v>1.6562374454164079</v>
      </c>
      <c r="K852" s="14">
        <v>2.2230271641185522</v>
      </c>
      <c r="L852" s="14">
        <v>2.7234153382641941</v>
      </c>
      <c r="M852" s="14">
        <v>0</v>
      </c>
      <c r="N852" s="14">
        <v>2.5130100652418852</v>
      </c>
      <c r="O852" s="14">
        <v>8.1648105504393236</v>
      </c>
      <c r="P852" s="14">
        <v>16.868872603317083</v>
      </c>
    </row>
    <row r="853" spans="1:16" x14ac:dyDescent="0.2">
      <c r="A853" s="3" t="s">
        <v>47</v>
      </c>
      <c r="B853" s="3" t="s">
        <v>600</v>
      </c>
      <c r="C853" s="5"/>
      <c r="D853" s="5"/>
      <c r="E853" s="14"/>
      <c r="F853" s="2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spans="1:16" x14ac:dyDescent="0.2">
      <c r="A854" s="9" t="s">
        <v>58</v>
      </c>
      <c r="B854" s="9" t="s">
        <v>601</v>
      </c>
      <c r="C854" s="10"/>
      <c r="D854" s="6" t="s">
        <v>270</v>
      </c>
      <c r="E854" s="15" t="s">
        <v>271</v>
      </c>
      <c r="F854" s="7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1:16" s="13" customFormat="1" x14ac:dyDescent="0.2">
      <c r="A855" s="3" t="s">
        <v>58</v>
      </c>
      <c r="B855" s="3" t="s">
        <v>601</v>
      </c>
      <c r="C855" s="11" t="s">
        <v>201</v>
      </c>
      <c r="D855" s="12" t="s">
        <v>202</v>
      </c>
      <c r="F855" s="12"/>
      <c r="G855" s="13">
        <v>11555224.43</v>
      </c>
      <c r="H855" s="13">
        <v>11126991.820000002</v>
      </c>
      <c r="I855" s="13">
        <v>239658.84999999998</v>
      </c>
      <c r="J855" s="13">
        <v>289087.62</v>
      </c>
      <c r="K855" s="13">
        <v>649473.4</v>
      </c>
      <c r="L855" s="13">
        <v>547574.39</v>
      </c>
      <c r="M855" s="13">
        <v>2029</v>
      </c>
      <c r="N855" s="13">
        <v>150533.47</v>
      </c>
      <c r="O855" s="13">
        <v>0</v>
      </c>
      <c r="P855" s="13">
        <v>0</v>
      </c>
    </row>
    <row r="856" spans="1:16" x14ac:dyDescent="0.2">
      <c r="A856" s="3" t="s">
        <v>58</v>
      </c>
      <c r="B856" s="3" t="s">
        <v>601</v>
      </c>
      <c r="C856" s="5" t="s">
        <v>201</v>
      </c>
      <c r="D856" s="5" t="s">
        <v>683</v>
      </c>
      <c r="E856" s="14"/>
      <c r="F856" s="14">
        <v>1092</v>
      </c>
      <c r="G856" s="5">
        <v>10581.707353479853</v>
      </c>
      <c r="H856" s="5">
        <v>10189.55294871795</v>
      </c>
      <c r="I856" s="5">
        <v>219.46781135531134</v>
      </c>
      <c r="J856" s="5">
        <v>264.73225274725274</v>
      </c>
      <c r="K856" s="5">
        <v>594.75586080586083</v>
      </c>
      <c r="L856" s="5">
        <v>501.44174908424912</v>
      </c>
      <c r="M856" s="5">
        <v>1.8580586080586081</v>
      </c>
      <c r="N856" s="5">
        <v>137.851163003663</v>
      </c>
      <c r="O856" s="5">
        <v>0</v>
      </c>
      <c r="P856" s="5">
        <v>0</v>
      </c>
    </row>
    <row r="857" spans="1:16" x14ac:dyDescent="0.2">
      <c r="A857" s="3" t="s">
        <v>58</v>
      </c>
      <c r="B857" s="3" t="s">
        <v>601</v>
      </c>
      <c r="C857" s="5" t="s">
        <v>201</v>
      </c>
      <c r="D857" s="5" t="s">
        <v>684</v>
      </c>
      <c r="E857" s="14"/>
      <c r="F857" s="14">
        <v>1074</v>
      </c>
      <c r="G857" s="5">
        <v>10759.054404096834</v>
      </c>
      <c r="H857" s="5">
        <v>10360.327579143392</v>
      </c>
      <c r="I857" s="5">
        <v>223.14604283054001</v>
      </c>
      <c r="J857" s="5">
        <v>269.16910614525142</v>
      </c>
      <c r="K857" s="5">
        <v>604.72383612662941</v>
      </c>
      <c r="L857" s="5">
        <v>509.84580074487894</v>
      </c>
      <c r="M857" s="5">
        <v>1.8891992551210428</v>
      </c>
      <c r="N857" s="5">
        <v>140.16151769087523</v>
      </c>
      <c r="O857" s="5">
        <v>0</v>
      </c>
      <c r="P857" s="5">
        <v>0</v>
      </c>
    </row>
    <row r="858" spans="1:16" x14ac:dyDescent="0.2">
      <c r="A858" s="3" t="s">
        <v>58</v>
      </c>
      <c r="B858" s="3" t="s">
        <v>601</v>
      </c>
      <c r="C858" s="14" t="s">
        <v>200</v>
      </c>
      <c r="D858" s="2" t="s">
        <v>199</v>
      </c>
      <c r="E858" s="14"/>
      <c r="F858" s="2"/>
      <c r="G858" s="14">
        <v>74.295358044626198</v>
      </c>
      <c r="H858" s="14">
        <v>70.772683779675774</v>
      </c>
      <c r="I858" s="14">
        <v>1.5409081993324265</v>
      </c>
      <c r="J858" s="14">
        <v>1.8387275775744272</v>
      </c>
      <c r="K858" s="14">
        <v>4.1758478241396428</v>
      </c>
      <c r="L858" s="14">
        <v>3.4828199549551617</v>
      </c>
      <c r="M858" s="14">
        <v>1.3045638566844053E-2</v>
      </c>
      <c r="N858" s="14">
        <v>0.95746072639489965</v>
      </c>
      <c r="O858" s="14">
        <v>0</v>
      </c>
      <c r="P858" s="14">
        <v>0</v>
      </c>
    </row>
    <row r="859" spans="1:16" x14ac:dyDescent="0.2">
      <c r="A859" s="3" t="s">
        <v>58</v>
      </c>
      <c r="B859" s="3" t="s">
        <v>601</v>
      </c>
      <c r="C859" s="5"/>
      <c r="D859" s="5"/>
      <c r="E859" s="14"/>
      <c r="F859" s="2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spans="1:16" x14ac:dyDescent="0.2">
      <c r="A860" s="9" t="s">
        <v>174</v>
      </c>
      <c r="B860" s="9" t="s">
        <v>602</v>
      </c>
      <c r="C860" s="10"/>
      <c r="D860" s="6" t="s">
        <v>270</v>
      </c>
      <c r="E860" s="15" t="s">
        <v>269</v>
      </c>
      <c r="F860" s="7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1:16" s="13" customFormat="1" x14ac:dyDescent="0.2">
      <c r="A861" s="3" t="s">
        <v>174</v>
      </c>
      <c r="B861" s="3" t="s">
        <v>602</v>
      </c>
      <c r="C861" s="11" t="s">
        <v>201</v>
      </c>
      <c r="D861" s="12" t="s">
        <v>202</v>
      </c>
      <c r="F861" s="12"/>
      <c r="G861" s="13">
        <v>4430117.1499999994</v>
      </c>
      <c r="H861" s="13">
        <v>3845741.6199999978</v>
      </c>
      <c r="I861" s="13">
        <v>169341.42</v>
      </c>
      <c r="J861" s="13">
        <v>184128.25999999998</v>
      </c>
      <c r="K861" s="13">
        <v>197287.43</v>
      </c>
      <c r="L861" s="13">
        <v>238800.65000000002</v>
      </c>
      <c r="M861" s="13">
        <v>0</v>
      </c>
      <c r="N861" s="13">
        <v>134612.09</v>
      </c>
      <c r="O861" s="13">
        <v>33.68</v>
      </c>
      <c r="P861" s="13">
        <v>-1394.11</v>
      </c>
    </row>
    <row r="862" spans="1:16" x14ac:dyDescent="0.2">
      <c r="A862" s="3" t="s">
        <v>174</v>
      </c>
      <c r="B862" s="3" t="s">
        <v>602</v>
      </c>
      <c r="C862" s="5" t="s">
        <v>201</v>
      </c>
      <c r="D862" s="5" t="s">
        <v>683</v>
      </c>
      <c r="E862" s="14"/>
      <c r="F862" s="14">
        <v>360.6</v>
      </c>
      <c r="G862" s="5">
        <v>12285.405296727673</v>
      </c>
      <c r="H862" s="5">
        <v>10664.840876317243</v>
      </c>
      <c r="I862" s="5">
        <v>469.61014975041599</v>
      </c>
      <c r="J862" s="5">
        <v>510.61636161952293</v>
      </c>
      <c r="K862" s="5">
        <v>547.10879090404876</v>
      </c>
      <c r="L862" s="5">
        <v>662.23141985579593</v>
      </c>
      <c r="M862" s="5">
        <v>0</v>
      </c>
      <c r="N862" s="5">
        <v>373.30030504714364</v>
      </c>
      <c r="O862" s="5">
        <v>9.3399889073765938E-2</v>
      </c>
      <c r="P862" s="5">
        <v>-3.8660843039378809</v>
      </c>
    </row>
    <row r="863" spans="1:16" x14ac:dyDescent="0.2">
      <c r="A863" s="3" t="s">
        <v>174</v>
      </c>
      <c r="B863" s="3" t="s">
        <v>602</v>
      </c>
      <c r="C863" s="5" t="s">
        <v>201</v>
      </c>
      <c r="D863" s="5" t="s">
        <v>684</v>
      </c>
      <c r="E863" s="14"/>
      <c r="F863" s="14">
        <v>330</v>
      </c>
      <c r="G863" s="5">
        <v>13424.597424242422</v>
      </c>
      <c r="H863" s="5">
        <v>11653.762484848477</v>
      </c>
      <c r="I863" s="5">
        <v>513.15581818181818</v>
      </c>
      <c r="J863" s="5">
        <v>557.96442424242423</v>
      </c>
      <c r="K863" s="5">
        <v>597.84069696969698</v>
      </c>
      <c r="L863" s="5">
        <v>723.63833333333343</v>
      </c>
      <c r="M863" s="5">
        <v>0</v>
      </c>
      <c r="N863" s="5">
        <v>407.91542424242425</v>
      </c>
      <c r="O863" s="5">
        <v>0.10206060606060606</v>
      </c>
      <c r="P863" s="5">
        <v>-4.2245757575757574</v>
      </c>
    </row>
    <row r="864" spans="1:16" x14ac:dyDescent="0.2">
      <c r="A864" s="3" t="s">
        <v>174</v>
      </c>
      <c r="B864" s="3" t="s">
        <v>602</v>
      </c>
      <c r="C864" s="14" t="s">
        <v>200</v>
      </c>
      <c r="D864" s="2" t="s">
        <v>199</v>
      </c>
      <c r="E864" s="14"/>
      <c r="F864" s="2"/>
      <c r="G864" s="14">
        <v>75.493199923642436</v>
      </c>
      <c r="H864" s="14">
        <v>70.942550918982732</v>
      </c>
      <c r="I864" s="14">
        <v>2.8857308379335977</v>
      </c>
      <c r="J864" s="14">
        <v>3.3966214455857533</v>
      </c>
      <c r="K864" s="14">
        <v>3.3619561043462727</v>
      </c>
      <c r="L864" s="14">
        <v>4.4051652310721758</v>
      </c>
      <c r="M864" s="14">
        <v>0</v>
      </c>
      <c r="N864" s="14">
        <v>2.4831946585989551</v>
      </c>
      <c r="O864" s="14">
        <v>5.7393763806636066E-4</v>
      </c>
      <c r="P864" s="14">
        <v>-2.5717203451037635E-2</v>
      </c>
    </row>
    <row r="865" spans="1:16" x14ac:dyDescent="0.2">
      <c r="A865" s="3" t="s">
        <v>174</v>
      </c>
      <c r="B865" s="3" t="s">
        <v>602</v>
      </c>
      <c r="C865" s="5"/>
      <c r="D865" s="5"/>
      <c r="E865" s="14"/>
      <c r="F865" s="2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spans="1:16" x14ac:dyDescent="0.2">
      <c r="A866" s="9" t="s">
        <v>166</v>
      </c>
      <c r="B866" s="9" t="s">
        <v>603</v>
      </c>
      <c r="C866" s="10"/>
      <c r="D866" s="6" t="s">
        <v>266</v>
      </c>
      <c r="E866" s="15" t="s">
        <v>268</v>
      </c>
      <c r="F866" s="7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1:16" s="13" customFormat="1" x14ac:dyDescent="0.2">
      <c r="A867" s="3" t="s">
        <v>166</v>
      </c>
      <c r="B867" s="3" t="s">
        <v>603</v>
      </c>
      <c r="C867" s="11" t="s">
        <v>201</v>
      </c>
      <c r="D867" s="12" t="s">
        <v>202</v>
      </c>
      <c r="F867" s="12"/>
      <c r="G867" s="13">
        <v>8038737.9899999984</v>
      </c>
      <c r="H867" s="13">
        <v>6909034.1499999985</v>
      </c>
      <c r="I867" s="13">
        <v>86485.32</v>
      </c>
      <c r="J867" s="13">
        <v>65710.86</v>
      </c>
      <c r="K867" s="13">
        <v>189490.63999999998</v>
      </c>
      <c r="L867" s="13">
        <v>216574.83</v>
      </c>
      <c r="M867" s="13">
        <v>0</v>
      </c>
      <c r="N867" s="13">
        <v>0</v>
      </c>
      <c r="O867" s="13">
        <v>3405.88</v>
      </c>
      <c r="P867" s="13">
        <v>0</v>
      </c>
    </row>
    <row r="868" spans="1:16" x14ac:dyDescent="0.2">
      <c r="A868" s="3" t="s">
        <v>166</v>
      </c>
      <c r="B868" s="3" t="s">
        <v>603</v>
      </c>
      <c r="C868" s="5" t="s">
        <v>201</v>
      </c>
      <c r="D868" s="5" t="s">
        <v>683</v>
      </c>
      <c r="E868" s="14"/>
      <c r="F868" s="14">
        <v>406</v>
      </c>
      <c r="G868" s="5">
        <v>19799.847266009849</v>
      </c>
      <c r="H868" s="5">
        <v>17017.325492610835</v>
      </c>
      <c r="I868" s="5">
        <v>213.01802955665028</v>
      </c>
      <c r="J868" s="5">
        <v>161.84940886699508</v>
      </c>
      <c r="K868" s="5">
        <v>466.72571428571428</v>
      </c>
      <c r="L868" s="5">
        <v>533.43554187192115</v>
      </c>
      <c r="M868" s="5">
        <v>0</v>
      </c>
      <c r="N868" s="5">
        <v>0</v>
      </c>
      <c r="O868" s="5">
        <v>8.3888669950738919</v>
      </c>
      <c r="P868" s="5">
        <v>0</v>
      </c>
    </row>
    <row r="869" spans="1:16" x14ac:dyDescent="0.2">
      <c r="A869" s="3" t="s">
        <v>166</v>
      </c>
      <c r="B869" s="3" t="s">
        <v>603</v>
      </c>
      <c r="C869" s="5" t="s">
        <v>201</v>
      </c>
      <c r="D869" s="5" t="s">
        <v>684</v>
      </c>
      <c r="E869" s="14"/>
      <c r="F869" s="14">
        <v>436</v>
      </c>
      <c r="G869" s="5">
        <v>18437.472454128438</v>
      </c>
      <c r="H869" s="5">
        <v>15846.408600917428</v>
      </c>
      <c r="I869" s="5">
        <v>198.36082568807342</v>
      </c>
      <c r="J869" s="5">
        <v>150.71298165137614</v>
      </c>
      <c r="K869" s="5">
        <v>434.61155963302747</v>
      </c>
      <c r="L869" s="5">
        <v>496.73126146788985</v>
      </c>
      <c r="M869" s="5">
        <v>0</v>
      </c>
      <c r="N869" s="5">
        <v>0</v>
      </c>
      <c r="O869" s="5">
        <v>7.8116513761467896</v>
      </c>
      <c r="P869" s="5">
        <v>0</v>
      </c>
    </row>
    <row r="870" spans="1:16" x14ac:dyDescent="0.2">
      <c r="A870" s="3" t="s">
        <v>166</v>
      </c>
      <c r="B870" s="3" t="s">
        <v>603</v>
      </c>
      <c r="C870" s="14" t="s">
        <v>200</v>
      </c>
      <c r="D870" s="2" t="s">
        <v>199</v>
      </c>
      <c r="E870" s="14"/>
      <c r="F870" s="2"/>
      <c r="G870" s="14">
        <v>77.212701240396626</v>
      </c>
      <c r="H870" s="14">
        <v>76.553886322818514</v>
      </c>
      <c r="I870" s="14">
        <v>0.83069819953667867</v>
      </c>
      <c r="J870" s="14">
        <v>0.72809333365570972</v>
      </c>
      <c r="K870" s="14">
        <v>1.8200722790532884</v>
      </c>
      <c r="L870" s="14">
        <v>2.3997051622915695</v>
      </c>
      <c r="M870" s="14">
        <v>0</v>
      </c>
      <c r="N870" s="14">
        <v>0</v>
      </c>
      <c r="O870" s="14">
        <v>3.2713741289712328E-2</v>
      </c>
      <c r="P870" s="14">
        <v>0</v>
      </c>
    </row>
    <row r="871" spans="1:16" x14ac:dyDescent="0.2">
      <c r="A871" s="3" t="s">
        <v>166</v>
      </c>
      <c r="B871" s="3" t="s">
        <v>603</v>
      </c>
      <c r="C871" s="5"/>
      <c r="D871" s="5"/>
      <c r="E871" s="14"/>
      <c r="F871" s="2"/>
      <c r="G871" s="5"/>
      <c r="H871" s="5"/>
      <c r="I871" s="5"/>
      <c r="J871" s="5"/>
      <c r="K871" s="5"/>
      <c r="L871" s="5"/>
      <c r="M871" s="5"/>
      <c r="N871" s="5"/>
      <c r="O871" s="5"/>
      <c r="P871" s="5"/>
    </row>
    <row r="872" spans="1:16" x14ac:dyDescent="0.2">
      <c r="A872" s="9" t="s">
        <v>91</v>
      </c>
      <c r="B872" s="9" t="s">
        <v>604</v>
      </c>
      <c r="C872" s="10"/>
      <c r="D872" s="6" t="s">
        <v>266</v>
      </c>
      <c r="E872" s="15" t="s">
        <v>267</v>
      </c>
      <c r="F872" s="7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1:16" s="13" customFormat="1" x14ac:dyDescent="0.2">
      <c r="A873" s="3" t="s">
        <v>91</v>
      </c>
      <c r="B873" s="3" t="s">
        <v>604</v>
      </c>
      <c r="C873" s="11" t="s">
        <v>201</v>
      </c>
      <c r="D873" s="12" t="s">
        <v>202</v>
      </c>
      <c r="F873" s="12"/>
      <c r="G873" s="13">
        <v>40894789.469999991</v>
      </c>
      <c r="H873" s="13">
        <v>38933549.280000001</v>
      </c>
      <c r="I873" s="13">
        <v>702023.15</v>
      </c>
      <c r="J873" s="13">
        <v>765025.1</v>
      </c>
      <c r="K873" s="13">
        <v>1258035.53</v>
      </c>
      <c r="L873" s="13">
        <v>930888.16999999993</v>
      </c>
      <c r="M873" s="13">
        <v>0</v>
      </c>
      <c r="N873" s="13">
        <v>0</v>
      </c>
      <c r="O873" s="13">
        <v>318800.21999999997</v>
      </c>
      <c r="P873" s="13">
        <v>1113629.8700000001</v>
      </c>
    </row>
    <row r="874" spans="1:16" x14ac:dyDescent="0.2">
      <c r="A874" s="3" t="s">
        <v>91</v>
      </c>
      <c r="B874" s="3" t="s">
        <v>604</v>
      </c>
      <c r="C874" s="5" t="s">
        <v>201</v>
      </c>
      <c r="D874" s="5" t="s">
        <v>683</v>
      </c>
      <c r="E874" s="14"/>
      <c r="F874" s="14">
        <v>2631.5</v>
      </c>
      <c r="G874" s="5">
        <v>15540.486213186392</v>
      </c>
      <c r="H874" s="5">
        <v>14795.192582177466</v>
      </c>
      <c r="I874" s="5">
        <v>266.77680030400916</v>
      </c>
      <c r="J874" s="5">
        <v>290.71825954778643</v>
      </c>
      <c r="K874" s="5">
        <v>478.06784343530308</v>
      </c>
      <c r="L874" s="5">
        <v>353.74811704351129</v>
      </c>
      <c r="M874" s="5">
        <v>0</v>
      </c>
      <c r="N874" s="5">
        <v>0</v>
      </c>
      <c r="O874" s="5">
        <v>121.14771803154093</v>
      </c>
      <c r="P874" s="5">
        <v>423.19204636139091</v>
      </c>
    </row>
    <row r="875" spans="1:16" x14ac:dyDescent="0.2">
      <c r="A875" s="3" t="s">
        <v>91</v>
      </c>
      <c r="B875" s="3" t="s">
        <v>604</v>
      </c>
      <c r="C875" s="5" t="s">
        <v>201</v>
      </c>
      <c r="D875" s="5" t="s">
        <v>684</v>
      </c>
      <c r="E875" s="14"/>
      <c r="F875" s="14">
        <v>2640</v>
      </c>
      <c r="G875" s="5">
        <v>15490.450556818179</v>
      </c>
      <c r="H875" s="5">
        <v>14747.556545454547</v>
      </c>
      <c r="I875" s="5">
        <v>265.91785984848485</v>
      </c>
      <c r="J875" s="5">
        <v>289.78223484848485</v>
      </c>
      <c r="K875" s="5">
        <v>476.52860984848485</v>
      </c>
      <c r="L875" s="5">
        <v>352.60915530303026</v>
      </c>
      <c r="M875" s="5">
        <v>0</v>
      </c>
      <c r="N875" s="5">
        <v>0</v>
      </c>
      <c r="O875" s="5">
        <v>120.75765909090909</v>
      </c>
      <c r="P875" s="5">
        <v>421.82949621212123</v>
      </c>
    </row>
    <row r="876" spans="1:16" x14ac:dyDescent="0.2">
      <c r="A876" s="3" t="s">
        <v>91</v>
      </c>
      <c r="B876" s="3" t="s">
        <v>604</v>
      </c>
      <c r="C876" s="14" t="s">
        <v>200</v>
      </c>
      <c r="D876" s="2" t="s">
        <v>199</v>
      </c>
      <c r="E876" s="14"/>
      <c r="F876" s="2"/>
      <c r="G876" s="14">
        <v>74.927155012490928</v>
      </c>
      <c r="H876" s="14">
        <v>45.768821384375137</v>
      </c>
      <c r="I876" s="14">
        <v>1.2862420387564153</v>
      </c>
      <c r="J876" s="14">
        <v>0.89933483599581365</v>
      </c>
      <c r="K876" s="14">
        <v>2.3049641381985873</v>
      </c>
      <c r="L876" s="14">
        <v>1.09431724488176</v>
      </c>
      <c r="M876" s="14">
        <v>0</v>
      </c>
      <c r="N876" s="14">
        <v>0</v>
      </c>
      <c r="O876" s="14">
        <v>0.58410359391822575</v>
      </c>
      <c r="P876" s="14">
        <v>1.3091415386194378</v>
      </c>
    </row>
    <row r="877" spans="1:16" x14ac:dyDescent="0.2">
      <c r="A877" s="3" t="s">
        <v>91</v>
      </c>
      <c r="B877" s="3" t="s">
        <v>604</v>
      </c>
      <c r="C877" s="5"/>
      <c r="D877" s="5"/>
      <c r="E877" s="14"/>
      <c r="F877" s="2"/>
      <c r="G877" s="5"/>
      <c r="H877" s="5"/>
      <c r="I877" s="5"/>
      <c r="J877" s="5"/>
      <c r="K877" s="5"/>
      <c r="L877" s="5"/>
      <c r="M877" s="5"/>
      <c r="N877" s="5"/>
      <c r="O877" s="5"/>
      <c r="P877" s="5"/>
    </row>
    <row r="878" spans="1:16" x14ac:dyDescent="0.2">
      <c r="A878" s="9" t="s">
        <v>90</v>
      </c>
      <c r="B878" s="9" t="s">
        <v>605</v>
      </c>
      <c r="C878" s="10"/>
      <c r="D878" s="6" t="s">
        <v>266</v>
      </c>
      <c r="E878" s="15" t="s">
        <v>265</v>
      </c>
      <c r="F878" s="7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1:16" s="13" customFormat="1" x14ac:dyDescent="0.2">
      <c r="A879" s="3" t="s">
        <v>90</v>
      </c>
      <c r="B879" s="3" t="s">
        <v>605</v>
      </c>
      <c r="C879" s="11" t="s">
        <v>201</v>
      </c>
      <c r="D879" s="12" t="s">
        <v>202</v>
      </c>
      <c r="F879" s="12"/>
      <c r="G879" s="13">
        <v>13974743.130000001</v>
      </c>
      <c r="H879" s="13">
        <v>12507180.189999994</v>
      </c>
      <c r="I879" s="13">
        <v>212633.21</v>
      </c>
      <c r="J879" s="13">
        <v>258260</v>
      </c>
      <c r="K879" s="13">
        <v>173902.32</v>
      </c>
      <c r="L879" s="13">
        <v>303529.68999999994</v>
      </c>
      <c r="M879" s="13">
        <v>0</v>
      </c>
      <c r="N879" s="13">
        <v>0</v>
      </c>
      <c r="O879" s="13">
        <v>29.42</v>
      </c>
      <c r="P879" s="13">
        <v>335.55</v>
      </c>
    </row>
    <row r="880" spans="1:16" x14ac:dyDescent="0.2">
      <c r="A880" s="3" t="s">
        <v>90</v>
      </c>
      <c r="B880" s="3" t="s">
        <v>605</v>
      </c>
      <c r="C880" s="5" t="s">
        <v>201</v>
      </c>
      <c r="D880" s="5" t="s">
        <v>683</v>
      </c>
      <c r="E880" s="14"/>
      <c r="F880" s="14">
        <v>312</v>
      </c>
      <c r="G880" s="5">
        <v>44790.843365384615</v>
      </c>
      <c r="H880" s="5">
        <v>40087.115993589723</v>
      </c>
      <c r="I880" s="5">
        <v>681.51669871794866</v>
      </c>
      <c r="J880" s="5">
        <v>827.75641025641028</v>
      </c>
      <c r="K880" s="5">
        <v>557.37923076923084</v>
      </c>
      <c r="L880" s="5">
        <v>972.85157051282033</v>
      </c>
      <c r="M880" s="5">
        <v>0</v>
      </c>
      <c r="N880" s="5">
        <v>0</v>
      </c>
      <c r="O880" s="5">
        <v>9.4294871794871796E-2</v>
      </c>
      <c r="P880" s="5">
        <v>1.0754807692307693</v>
      </c>
    </row>
    <row r="881" spans="1:16" x14ac:dyDescent="0.2">
      <c r="A881" s="3" t="s">
        <v>90</v>
      </c>
      <c r="B881" s="3" t="s">
        <v>605</v>
      </c>
      <c r="C881" s="5" t="s">
        <v>201</v>
      </c>
      <c r="D881" s="5" t="s">
        <v>684</v>
      </c>
      <c r="E881" s="14"/>
      <c r="F881" s="14">
        <v>339</v>
      </c>
      <c r="G881" s="5">
        <v>41223.431061946903</v>
      </c>
      <c r="H881" s="5">
        <v>36894.336843657802</v>
      </c>
      <c r="I881" s="5">
        <v>627.23660766961655</v>
      </c>
      <c r="J881" s="5">
        <v>761.82890855457231</v>
      </c>
      <c r="K881" s="5">
        <v>512.98619469026551</v>
      </c>
      <c r="L881" s="5">
        <v>895.36781710914443</v>
      </c>
      <c r="M881" s="5">
        <v>0</v>
      </c>
      <c r="N881" s="5">
        <v>0</v>
      </c>
      <c r="O881" s="5">
        <v>8.678466076696166E-2</v>
      </c>
      <c r="P881" s="5">
        <v>0.98982300884955754</v>
      </c>
    </row>
    <row r="882" spans="1:16" x14ac:dyDescent="0.2">
      <c r="A882" s="3" t="s">
        <v>90</v>
      </c>
      <c r="B882" s="3" t="s">
        <v>605</v>
      </c>
      <c r="C882" s="14" t="s">
        <v>200</v>
      </c>
      <c r="D882" s="2" t="s">
        <v>199</v>
      </c>
      <c r="E882" s="14"/>
      <c r="F882" s="2"/>
      <c r="G882" s="14">
        <v>91.774796992141489</v>
      </c>
      <c r="H882" s="14">
        <v>85.670429894715923</v>
      </c>
      <c r="I882" s="14">
        <v>1.3964027460115029</v>
      </c>
      <c r="J882" s="14">
        <v>1.7690034754835771</v>
      </c>
      <c r="K882" s="14">
        <v>1.1420496223791718</v>
      </c>
      <c r="L882" s="14">
        <v>2.0790872629228399</v>
      </c>
      <c r="M882" s="14">
        <v>0</v>
      </c>
      <c r="N882" s="14">
        <v>0</v>
      </c>
      <c r="O882" s="14">
        <v>1.9320673749720666E-4</v>
      </c>
      <c r="P882" s="14">
        <v>2.298416774562512E-3</v>
      </c>
    </row>
    <row r="883" spans="1:16" x14ac:dyDescent="0.2">
      <c r="A883" s="3" t="s">
        <v>90</v>
      </c>
      <c r="B883" s="3" t="s">
        <v>605</v>
      </c>
      <c r="C883" s="5"/>
      <c r="D883" s="5"/>
      <c r="E883" s="14"/>
      <c r="F883" s="2"/>
      <c r="G883" s="5"/>
      <c r="H883" s="5"/>
      <c r="I883" s="5"/>
      <c r="J883" s="5"/>
      <c r="K883" s="5"/>
      <c r="L883" s="5"/>
      <c r="M883" s="5"/>
      <c r="N883" s="5"/>
      <c r="O883" s="5"/>
      <c r="P883" s="5"/>
    </row>
    <row r="884" spans="1:16" x14ac:dyDescent="0.2">
      <c r="A884" s="9" t="s">
        <v>177</v>
      </c>
      <c r="B884" s="9" t="s">
        <v>606</v>
      </c>
      <c r="C884" s="10"/>
      <c r="D884" s="6" t="s">
        <v>262</v>
      </c>
      <c r="E884" s="15" t="s">
        <v>264</v>
      </c>
      <c r="F884" s="7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1:16" s="13" customFormat="1" x14ac:dyDescent="0.2">
      <c r="A885" s="3" t="s">
        <v>177</v>
      </c>
      <c r="B885" s="3" t="s">
        <v>606</v>
      </c>
      <c r="C885" s="11" t="s">
        <v>201</v>
      </c>
      <c r="D885" s="12" t="s">
        <v>202</v>
      </c>
      <c r="F885" s="12"/>
      <c r="G885" s="13">
        <v>3127698.47</v>
      </c>
      <c r="H885" s="13">
        <v>2721825.11</v>
      </c>
      <c r="I885" s="13">
        <v>78711.22</v>
      </c>
      <c r="J885" s="13">
        <v>92819.520000000004</v>
      </c>
      <c r="K885" s="13">
        <v>143728.52000000002</v>
      </c>
      <c r="L885" s="13">
        <v>181088.27000000002</v>
      </c>
      <c r="M885" s="13">
        <v>0</v>
      </c>
      <c r="N885" s="13">
        <v>0</v>
      </c>
      <c r="O885" s="13">
        <v>0</v>
      </c>
      <c r="P885" s="13">
        <v>0</v>
      </c>
    </row>
    <row r="886" spans="1:16" x14ac:dyDescent="0.2">
      <c r="A886" s="3" t="s">
        <v>177</v>
      </c>
      <c r="B886" s="3" t="s">
        <v>606</v>
      </c>
      <c r="C886" s="5" t="s">
        <v>201</v>
      </c>
      <c r="D886" s="5" t="s">
        <v>683</v>
      </c>
      <c r="E886" s="14"/>
      <c r="F886" s="14">
        <v>161.30000000000001</v>
      </c>
      <c r="G886" s="5">
        <v>19390.567079975201</v>
      </c>
      <c r="H886" s="5">
        <v>16874.303223806568</v>
      </c>
      <c r="I886" s="5">
        <v>487.98028518288902</v>
      </c>
      <c r="J886" s="5">
        <v>575.44649721016742</v>
      </c>
      <c r="K886" s="5">
        <v>891.06336019838818</v>
      </c>
      <c r="L886" s="5">
        <v>1122.6799132052076</v>
      </c>
      <c r="M886" s="5">
        <v>0</v>
      </c>
      <c r="N886" s="5">
        <v>0</v>
      </c>
      <c r="O886" s="5">
        <v>0</v>
      </c>
      <c r="P886" s="5">
        <v>0</v>
      </c>
    </row>
    <row r="887" spans="1:16" x14ac:dyDescent="0.2">
      <c r="A887" s="3" t="s">
        <v>177</v>
      </c>
      <c r="B887" s="3" t="s">
        <v>606</v>
      </c>
      <c r="C887" s="5" t="s">
        <v>201</v>
      </c>
      <c r="D887" s="5" t="s">
        <v>684</v>
      </c>
      <c r="E887" s="14"/>
      <c r="F887" s="14">
        <v>185</v>
      </c>
      <c r="G887" s="5">
        <v>16906.478216216216</v>
      </c>
      <c r="H887" s="5">
        <v>14712.568162162161</v>
      </c>
      <c r="I887" s="5">
        <v>425.46605405405404</v>
      </c>
      <c r="J887" s="5">
        <v>501.72713513513514</v>
      </c>
      <c r="K887" s="5">
        <v>776.91091891891904</v>
      </c>
      <c r="L887" s="5">
        <v>978.85551351351364</v>
      </c>
      <c r="M887" s="5">
        <v>0</v>
      </c>
      <c r="N887" s="5">
        <v>0</v>
      </c>
      <c r="O887" s="5">
        <v>0</v>
      </c>
      <c r="P887" s="5">
        <v>0</v>
      </c>
    </row>
    <row r="888" spans="1:16" x14ac:dyDescent="0.2">
      <c r="A888" s="3" t="s">
        <v>177</v>
      </c>
      <c r="B888" s="3" t="s">
        <v>606</v>
      </c>
      <c r="C888" s="14" t="s">
        <v>200</v>
      </c>
      <c r="D888" s="2" t="s">
        <v>199</v>
      </c>
      <c r="E888" s="14"/>
      <c r="F888" s="2"/>
      <c r="G888" s="14">
        <v>67.672616627403087</v>
      </c>
      <c r="H888" s="14">
        <v>65.433253523674907</v>
      </c>
      <c r="I888" s="14">
        <v>1.7030395565385759</v>
      </c>
      <c r="J888" s="14">
        <v>2.2314009676050839</v>
      </c>
      <c r="K888" s="14">
        <v>3.109789874464477</v>
      </c>
      <c r="L888" s="14">
        <v>4.3534004582218344</v>
      </c>
      <c r="M888" s="14">
        <v>0</v>
      </c>
      <c r="N888" s="14">
        <v>0</v>
      </c>
      <c r="O888" s="14">
        <v>0</v>
      </c>
      <c r="P888" s="14">
        <v>0</v>
      </c>
    </row>
    <row r="889" spans="1:16" x14ac:dyDescent="0.2">
      <c r="A889" s="3" t="s">
        <v>177</v>
      </c>
      <c r="B889" s="3" t="s">
        <v>606</v>
      </c>
      <c r="C889" s="5"/>
      <c r="D889" s="5"/>
      <c r="E889" s="14"/>
      <c r="F889" s="2"/>
      <c r="G889" s="5"/>
      <c r="H889" s="5"/>
      <c r="I889" s="5"/>
      <c r="J889" s="5"/>
      <c r="K889" s="5"/>
      <c r="L889" s="5"/>
      <c r="M889" s="5"/>
      <c r="N889" s="5"/>
      <c r="O889" s="5"/>
      <c r="P889" s="5"/>
    </row>
    <row r="890" spans="1:16" x14ac:dyDescent="0.2">
      <c r="A890" s="9" t="s">
        <v>9</v>
      </c>
      <c r="B890" s="9" t="s">
        <v>607</v>
      </c>
      <c r="C890" s="10"/>
      <c r="D890" s="6" t="s">
        <v>262</v>
      </c>
      <c r="E890" s="15" t="s">
        <v>263</v>
      </c>
      <c r="F890" s="7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1:16" s="13" customFormat="1" x14ac:dyDescent="0.2">
      <c r="A891" s="3" t="s">
        <v>9</v>
      </c>
      <c r="B891" s="3" t="s">
        <v>607</v>
      </c>
      <c r="C891" s="11" t="s">
        <v>201</v>
      </c>
      <c r="D891" s="12" t="s">
        <v>202</v>
      </c>
      <c r="F891" s="12"/>
      <c r="G891" s="13">
        <v>5985351.2700000023</v>
      </c>
      <c r="H891" s="13">
        <v>5075567.8999999966</v>
      </c>
      <c r="I891" s="13">
        <v>26083.75</v>
      </c>
      <c r="J891" s="13">
        <v>24179.190000000002</v>
      </c>
      <c r="K891" s="13">
        <v>166010.36000000002</v>
      </c>
      <c r="L891" s="13">
        <v>209185.48</v>
      </c>
      <c r="M891" s="13">
        <v>0</v>
      </c>
      <c r="N891" s="13">
        <v>0</v>
      </c>
      <c r="O891" s="13">
        <v>807.41</v>
      </c>
      <c r="P891" s="13">
        <v>47895</v>
      </c>
    </row>
    <row r="892" spans="1:16" x14ac:dyDescent="0.2">
      <c r="A892" s="3" t="s">
        <v>9</v>
      </c>
      <c r="B892" s="3" t="s">
        <v>607</v>
      </c>
      <c r="C892" s="5" t="s">
        <v>201</v>
      </c>
      <c r="D892" s="5" t="s">
        <v>683</v>
      </c>
      <c r="E892" s="14"/>
      <c r="F892" s="14">
        <v>227.1</v>
      </c>
      <c r="G892" s="5">
        <v>26355.575825627489</v>
      </c>
      <c r="H892" s="5">
        <v>22349.484368119756</v>
      </c>
      <c r="I892" s="5">
        <v>114.85579040070454</v>
      </c>
      <c r="J892" s="5">
        <v>106.46935270805814</v>
      </c>
      <c r="K892" s="5">
        <v>731.00114487010137</v>
      </c>
      <c r="L892" s="5">
        <v>921.11616028181425</v>
      </c>
      <c r="M892" s="5">
        <v>0</v>
      </c>
      <c r="N892" s="5">
        <v>0</v>
      </c>
      <c r="O892" s="5">
        <v>3.5553060325847645</v>
      </c>
      <c r="P892" s="5">
        <v>210.89828269484809</v>
      </c>
    </row>
    <row r="893" spans="1:16" x14ac:dyDescent="0.2">
      <c r="A893" s="3" t="s">
        <v>9</v>
      </c>
      <c r="B893" s="3" t="s">
        <v>607</v>
      </c>
      <c r="C893" s="5" t="s">
        <v>201</v>
      </c>
      <c r="D893" s="5" t="s">
        <v>684</v>
      </c>
      <c r="E893" s="14"/>
      <c r="F893" s="14">
        <v>217</v>
      </c>
      <c r="G893" s="5">
        <v>27582.263917050703</v>
      </c>
      <c r="H893" s="5">
        <v>23389.713824884777</v>
      </c>
      <c r="I893" s="5">
        <v>120.20161290322581</v>
      </c>
      <c r="J893" s="5">
        <v>111.42483870967743</v>
      </c>
      <c r="K893" s="5">
        <v>765.02470046082954</v>
      </c>
      <c r="L893" s="5">
        <v>963.9883870967742</v>
      </c>
      <c r="M893" s="5">
        <v>0</v>
      </c>
      <c r="N893" s="5">
        <v>0</v>
      </c>
      <c r="O893" s="5">
        <v>3.7207834101382486</v>
      </c>
      <c r="P893" s="5">
        <v>220.71428571428572</v>
      </c>
    </row>
    <row r="894" spans="1:16" x14ac:dyDescent="0.2">
      <c r="A894" s="3" t="s">
        <v>9</v>
      </c>
      <c r="B894" s="3" t="s">
        <v>607</v>
      </c>
      <c r="C894" s="14" t="s">
        <v>200</v>
      </c>
      <c r="D894" s="2" t="s">
        <v>199</v>
      </c>
      <c r="E894" s="14"/>
      <c r="F894" s="2"/>
      <c r="G894" s="14">
        <v>90.25928926885824</v>
      </c>
      <c r="H894" s="14">
        <v>88.31386183584074</v>
      </c>
      <c r="I894" s="14">
        <v>0.39334378723382429</v>
      </c>
      <c r="J894" s="14">
        <v>0.42071304867432541</v>
      </c>
      <c r="K894" s="14">
        <v>2.5034415573853677</v>
      </c>
      <c r="L894" s="14">
        <v>3.6397853290040785</v>
      </c>
      <c r="M894" s="14">
        <v>0</v>
      </c>
      <c r="N894" s="14">
        <v>0</v>
      </c>
      <c r="O894" s="14">
        <v>1.217576871617241E-2</v>
      </c>
      <c r="P894" s="14">
        <v>0.83336337843644948</v>
      </c>
    </row>
    <row r="895" spans="1:16" x14ac:dyDescent="0.2">
      <c r="A895" s="3" t="s">
        <v>9</v>
      </c>
      <c r="B895" s="3" t="s">
        <v>607</v>
      </c>
      <c r="C895" s="5"/>
      <c r="D895" s="5"/>
      <c r="E895" s="14"/>
      <c r="F895" s="2"/>
      <c r="G895" s="5"/>
      <c r="H895" s="5"/>
      <c r="I895" s="5"/>
      <c r="J895" s="5"/>
      <c r="K895" s="5"/>
      <c r="L895" s="5"/>
      <c r="M895" s="5"/>
      <c r="N895" s="5"/>
      <c r="O895" s="5"/>
      <c r="P895" s="5"/>
    </row>
    <row r="896" spans="1:16" x14ac:dyDescent="0.2">
      <c r="A896" s="9" t="s">
        <v>7</v>
      </c>
      <c r="B896" s="9" t="s">
        <v>608</v>
      </c>
      <c r="C896" s="10"/>
      <c r="D896" s="6" t="s">
        <v>262</v>
      </c>
      <c r="E896" s="15" t="s">
        <v>261</v>
      </c>
      <c r="F896" s="7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1:16" s="13" customFormat="1" x14ac:dyDescent="0.2">
      <c r="A897" s="3" t="s">
        <v>7</v>
      </c>
      <c r="B897" s="3" t="s">
        <v>608</v>
      </c>
      <c r="C897" s="11" t="s">
        <v>201</v>
      </c>
      <c r="D897" s="12" t="s">
        <v>202</v>
      </c>
      <c r="F897" s="12"/>
      <c r="G897" s="13">
        <v>8534195.0700000003</v>
      </c>
      <c r="H897" s="13">
        <v>6790028.5399999944</v>
      </c>
      <c r="I897" s="13">
        <v>136423.91</v>
      </c>
      <c r="J897" s="13">
        <v>120027.47000000002</v>
      </c>
      <c r="K897" s="13">
        <v>702282.82000000007</v>
      </c>
      <c r="L897" s="13">
        <v>529555.05999999994</v>
      </c>
      <c r="M897" s="13">
        <v>0</v>
      </c>
      <c r="N897" s="13">
        <v>0</v>
      </c>
      <c r="O897" s="13">
        <v>0</v>
      </c>
      <c r="P897" s="13">
        <v>0</v>
      </c>
    </row>
    <row r="898" spans="1:16" x14ac:dyDescent="0.2">
      <c r="A898" s="3" t="s">
        <v>7</v>
      </c>
      <c r="B898" s="3" t="s">
        <v>608</v>
      </c>
      <c r="C898" s="5" t="s">
        <v>201</v>
      </c>
      <c r="D898" s="5" t="s">
        <v>683</v>
      </c>
      <c r="E898" s="14"/>
      <c r="F898" s="14">
        <v>622.4</v>
      </c>
      <c r="G898" s="5">
        <v>13711.753004498716</v>
      </c>
      <c r="H898" s="5">
        <v>10909.428888174798</v>
      </c>
      <c r="I898" s="5">
        <v>219.19008676092545</v>
      </c>
      <c r="J898" s="5">
        <v>192.84619215938307</v>
      </c>
      <c r="K898" s="5">
        <v>1128.3464331619539</v>
      </c>
      <c r="L898" s="5">
        <v>850.8275385604112</v>
      </c>
      <c r="M898" s="5">
        <v>0</v>
      </c>
      <c r="N898" s="5">
        <v>0</v>
      </c>
      <c r="O898" s="5">
        <v>0</v>
      </c>
      <c r="P898" s="5">
        <v>0</v>
      </c>
    </row>
    <row r="899" spans="1:16" x14ac:dyDescent="0.2">
      <c r="A899" s="3" t="s">
        <v>7</v>
      </c>
      <c r="B899" s="3" t="s">
        <v>608</v>
      </c>
      <c r="C899" s="5" t="s">
        <v>201</v>
      </c>
      <c r="D899" s="5" t="s">
        <v>684</v>
      </c>
      <c r="E899" s="14"/>
      <c r="F899" s="14">
        <v>617</v>
      </c>
      <c r="G899" s="5">
        <v>13831.758622366289</v>
      </c>
      <c r="H899" s="5">
        <v>11004.908492706636</v>
      </c>
      <c r="I899" s="5">
        <v>221.10844408427877</v>
      </c>
      <c r="J899" s="5">
        <v>194.53398703403568</v>
      </c>
      <c r="K899" s="5">
        <v>1138.2217504051864</v>
      </c>
      <c r="L899" s="5">
        <v>858.27400324149096</v>
      </c>
      <c r="M899" s="5">
        <v>0</v>
      </c>
      <c r="N899" s="5">
        <v>0</v>
      </c>
      <c r="O899" s="5">
        <v>0</v>
      </c>
      <c r="P899" s="5">
        <v>0</v>
      </c>
    </row>
    <row r="900" spans="1:16" x14ac:dyDescent="0.2">
      <c r="A900" s="3" t="s">
        <v>7</v>
      </c>
      <c r="B900" s="3" t="s">
        <v>608</v>
      </c>
      <c r="C900" s="14" t="s">
        <v>200</v>
      </c>
      <c r="D900" s="2" t="s">
        <v>199</v>
      </c>
      <c r="E900" s="14"/>
      <c r="F900" s="2"/>
      <c r="G900" s="14">
        <v>53.947256582181971</v>
      </c>
      <c r="H900" s="14">
        <v>50.076685816318857</v>
      </c>
      <c r="I900" s="14">
        <v>0.8623772501504936</v>
      </c>
      <c r="J900" s="14">
        <v>0.8852065744804134</v>
      </c>
      <c r="K900" s="14">
        <v>4.4393444458492217</v>
      </c>
      <c r="L900" s="14">
        <v>3.905486141308899</v>
      </c>
      <c r="M900" s="14">
        <v>0</v>
      </c>
      <c r="N900" s="14">
        <v>0</v>
      </c>
      <c r="O900" s="14">
        <v>0</v>
      </c>
      <c r="P900" s="14">
        <v>0</v>
      </c>
    </row>
    <row r="901" spans="1:16" x14ac:dyDescent="0.2">
      <c r="A901" s="3" t="s">
        <v>7</v>
      </c>
      <c r="B901" s="3" t="s">
        <v>608</v>
      </c>
      <c r="C901" s="5"/>
      <c r="D901" s="5"/>
      <c r="E901" s="14"/>
      <c r="F901" s="2"/>
      <c r="G901" s="5"/>
      <c r="H901" s="5"/>
      <c r="I901" s="5"/>
      <c r="J901" s="5"/>
      <c r="K901" s="5"/>
      <c r="L901" s="5"/>
      <c r="M901" s="5"/>
      <c r="N901" s="5"/>
      <c r="O901" s="5"/>
      <c r="P901" s="5"/>
    </row>
    <row r="902" spans="1:16" x14ac:dyDescent="0.2">
      <c r="A902" s="9" t="s">
        <v>48</v>
      </c>
      <c r="B902" s="9" t="s">
        <v>609</v>
      </c>
      <c r="C902" s="10"/>
      <c r="D902" s="6" t="s">
        <v>260</v>
      </c>
      <c r="E902" s="15" t="s">
        <v>259</v>
      </c>
      <c r="F902" s="7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1:16" s="13" customFormat="1" x14ac:dyDescent="0.2">
      <c r="A903" s="3" t="s">
        <v>48</v>
      </c>
      <c r="B903" s="3" t="s">
        <v>609</v>
      </c>
      <c r="C903" s="11" t="s">
        <v>201</v>
      </c>
      <c r="D903" s="12" t="s">
        <v>202</v>
      </c>
      <c r="F903" s="12"/>
      <c r="G903" s="13">
        <v>2854791.9900000007</v>
      </c>
      <c r="H903" s="13">
        <v>2618681.9299999992</v>
      </c>
      <c r="I903" s="13">
        <v>49238.76999999999</v>
      </c>
      <c r="J903" s="13">
        <v>31548.649999999998</v>
      </c>
      <c r="K903" s="13">
        <v>50410.960000000006</v>
      </c>
      <c r="L903" s="13">
        <v>58534.360000000008</v>
      </c>
      <c r="M903" s="13">
        <v>0</v>
      </c>
      <c r="N903" s="13">
        <v>0</v>
      </c>
      <c r="O903" s="13">
        <v>47.93</v>
      </c>
      <c r="P903" s="13">
        <v>0</v>
      </c>
    </row>
    <row r="904" spans="1:16" x14ac:dyDescent="0.2">
      <c r="A904" s="3" t="s">
        <v>48</v>
      </c>
      <c r="B904" s="3" t="s">
        <v>609</v>
      </c>
      <c r="C904" s="5" t="s">
        <v>201</v>
      </c>
      <c r="D904" s="5" t="s">
        <v>683</v>
      </c>
      <c r="E904" s="14"/>
      <c r="F904" s="14">
        <v>86</v>
      </c>
      <c r="G904" s="5">
        <v>33195.255697674424</v>
      </c>
      <c r="H904" s="5">
        <v>30449.789883720921</v>
      </c>
      <c r="I904" s="5">
        <v>572.54383720930218</v>
      </c>
      <c r="J904" s="5">
        <v>366.84476744186043</v>
      </c>
      <c r="K904" s="5">
        <v>586.17395348837215</v>
      </c>
      <c r="L904" s="5">
        <v>680.63209302325595</v>
      </c>
      <c r="M904" s="5">
        <v>0</v>
      </c>
      <c r="N904" s="5">
        <v>0</v>
      </c>
      <c r="O904" s="5">
        <v>0.55732558139534882</v>
      </c>
      <c r="P904" s="5">
        <v>0</v>
      </c>
    </row>
    <row r="905" spans="1:16" x14ac:dyDescent="0.2">
      <c r="A905" s="3" t="s">
        <v>48</v>
      </c>
      <c r="B905" s="3" t="s">
        <v>609</v>
      </c>
      <c r="C905" s="5" t="s">
        <v>201</v>
      </c>
      <c r="D905" s="5" t="s">
        <v>684</v>
      </c>
      <c r="E905" s="14"/>
      <c r="F905" s="14">
        <v>86</v>
      </c>
      <c r="G905" s="5">
        <v>33195.255697674424</v>
      </c>
      <c r="H905" s="5">
        <v>30449.789883720921</v>
      </c>
      <c r="I905" s="5">
        <v>572.54383720930218</v>
      </c>
      <c r="J905" s="5">
        <v>366.84476744186043</v>
      </c>
      <c r="K905" s="5">
        <v>586.17395348837215</v>
      </c>
      <c r="L905" s="5">
        <v>680.63209302325595</v>
      </c>
      <c r="M905" s="5">
        <v>0</v>
      </c>
      <c r="N905" s="5">
        <v>0</v>
      </c>
      <c r="O905" s="5">
        <v>0.55732558139534882</v>
      </c>
      <c r="P905" s="5">
        <v>0</v>
      </c>
    </row>
    <row r="906" spans="1:16" x14ac:dyDescent="0.2">
      <c r="A906" s="3" t="s">
        <v>48</v>
      </c>
      <c r="B906" s="3" t="s">
        <v>609</v>
      </c>
      <c r="C906" s="14" t="s">
        <v>200</v>
      </c>
      <c r="D906" s="2" t="s">
        <v>199</v>
      </c>
      <c r="E906" s="14"/>
      <c r="F906" s="2"/>
      <c r="G906" s="14">
        <v>93.915427466208996</v>
      </c>
      <c r="H906" s="14">
        <v>93.702306701420369</v>
      </c>
      <c r="I906" s="14">
        <v>1.6198308488529649</v>
      </c>
      <c r="J906" s="14">
        <v>1.1288813828244375</v>
      </c>
      <c r="K906" s="14">
        <v>1.6583929315921762</v>
      </c>
      <c r="L906" s="14">
        <v>2.0944905490264545</v>
      </c>
      <c r="M906" s="14">
        <v>0</v>
      </c>
      <c r="N906" s="14">
        <v>0</v>
      </c>
      <c r="O906" s="14">
        <v>1.5767756299664398E-3</v>
      </c>
      <c r="P906" s="14">
        <v>0</v>
      </c>
    </row>
    <row r="907" spans="1:16" x14ac:dyDescent="0.2">
      <c r="A907" s="3" t="s">
        <v>48</v>
      </c>
      <c r="B907" s="3" t="s">
        <v>609</v>
      </c>
      <c r="C907" s="5"/>
      <c r="D907" s="5"/>
      <c r="E907" s="14"/>
      <c r="F907" s="2"/>
      <c r="G907" s="5"/>
      <c r="H907" s="5"/>
      <c r="I907" s="5"/>
      <c r="J907" s="5"/>
      <c r="K907" s="5"/>
      <c r="L907" s="5"/>
      <c r="M907" s="5"/>
      <c r="N907" s="5"/>
      <c r="O907" s="5"/>
      <c r="P907" s="5"/>
    </row>
    <row r="908" spans="1:16" x14ac:dyDescent="0.2">
      <c r="A908" s="9" t="s">
        <v>42</v>
      </c>
      <c r="B908" s="9" t="s">
        <v>610</v>
      </c>
      <c r="C908" s="10"/>
      <c r="D908" s="6" t="s">
        <v>257</v>
      </c>
      <c r="E908" s="15" t="s">
        <v>258</v>
      </c>
      <c r="F908" s="7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1:16" s="13" customFormat="1" x14ac:dyDescent="0.2">
      <c r="A909" s="3" t="s">
        <v>42</v>
      </c>
      <c r="B909" s="3" t="s">
        <v>610</v>
      </c>
      <c r="C909" s="11" t="s">
        <v>201</v>
      </c>
      <c r="D909" s="12" t="s">
        <v>202</v>
      </c>
      <c r="F909" s="12"/>
      <c r="G909" s="13">
        <v>16882336.489999995</v>
      </c>
      <c r="H909" s="13">
        <v>15594955.5</v>
      </c>
      <c r="I909" s="13">
        <v>175070.89</v>
      </c>
      <c r="J909" s="13">
        <v>453770.01</v>
      </c>
      <c r="K909" s="13">
        <v>374100.17000000004</v>
      </c>
      <c r="L909" s="13">
        <v>437396.72</v>
      </c>
      <c r="M909" s="13">
        <v>0</v>
      </c>
      <c r="N909" s="13">
        <v>0</v>
      </c>
      <c r="O909" s="13">
        <v>97334.9</v>
      </c>
      <c r="P909" s="13">
        <v>110776.95</v>
      </c>
    </row>
    <row r="910" spans="1:16" x14ac:dyDescent="0.2">
      <c r="A910" s="3" t="s">
        <v>42</v>
      </c>
      <c r="B910" s="3" t="s">
        <v>610</v>
      </c>
      <c r="C910" s="5" t="s">
        <v>201</v>
      </c>
      <c r="D910" s="5" t="s">
        <v>683</v>
      </c>
      <c r="E910" s="14"/>
      <c r="F910" s="14">
        <v>905.3</v>
      </c>
      <c r="G910" s="5">
        <v>18648.333690489337</v>
      </c>
      <c r="H910" s="5">
        <v>17226.284657019773</v>
      </c>
      <c r="I910" s="5">
        <v>193.38439191428259</v>
      </c>
      <c r="J910" s="5">
        <v>501.23716999889541</v>
      </c>
      <c r="K910" s="5">
        <v>413.23337015354031</v>
      </c>
      <c r="L910" s="5">
        <v>483.15113222136307</v>
      </c>
      <c r="M910" s="5">
        <v>0</v>
      </c>
      <c r="N910" s="5">
        <v>0</v>
      </c>
      <c r="O910" s="5">
        <v>107.51673478404949</v>
      </c>
      <c r="P910" s="5">
        <v>122.36490666077543</v>
      </c>
    </row>
    <row r="911" spans="1:16" x14ac:dyDescent="0.2">
      <c r="A911" s="3" t="s">
        <v>42</v>
      </c>
      <c r="B911" s="3" t="s">
        <v>610</v>
      </c>
      <c r="C911" s="5" t="s">
        <v>201</v>
      </c>
      <c r="D911" s="5" t="s">
        <v>684</v>
      </c>
      <c r="E911" s="14"/>
      <c r="F911" s="14">
        <v>876</v>
      </c>
      <c r="G911" s="5">
        <v>19272.073618721453</v>
      </c>
      <c r="H911" s="5">
        <v>17802.460616438355</v>
      </c>
      <c r="I911" s="5">
        <v>199.85261415525116</v>
      </c>
      <c r="J911" s="5">
        <v>518.00229452054793</v>
      </c>
      <c r="K911" s="5">
        <v>427.05498858447493</v>
      </c>
      <c r="L911" s="5">
        <v>499.31132420091319</v>
      </c>
      <c r="M911" s="5">
        <v>0</v>
      </c>
      <c r="N911" s="5">
        <v>0</v>
      </c>
      <c r="O911" s="5">
        <v>111.11289954337899</v>
      </c>
      <c r="P911" s="5">
        <v>126.45770547945204</v>
      </c>
    </row>
    <row r="912" spans="1:16" x14ac:dyDescent="0.2">
      <c r="A912" s="3" t="s">
        <v>42</v>
      </c>
      <c r="B912" s="3" t="s">
        <v>610</v>
      </c>
      <c r="C912" s="14" t="s">
        <v>200</v>
      </c>
      <c r="D912" s="2" t="s">
        <v>199</v>
      </c>
      <c r="E912" s="14"/>
      <c r="F912" s="2"/>
      <c r="G912" s="14">
        <v>44.972241662210806</v>
      </c>
      <c r="H912" s="14">
        <v>43.984284383601477</v>
      </c>
      <c r="I912" s="14">
        <v>0.46636497132739763</v>
      </c>
      <c r="J912" s="14">
        <v>1.2798208474906956</v>
      </c>
      <c r="K912" s="14">
        <v>0.99655182569543443</v>
      </c>
      <c r="L912" s="14">
        <v>1.2336413349133637</v>
      </c>
      <c r="M912" s="14">
        <v>0</v>
      </c>
      <c r="N912" s="14">
        <v>0</v>
      </c>
      <c r="O912" s="14">
        <v>0.25928689714009628</v>
      </c>
      <c r="P912" s="14">
        <v>0.31243724112890231</v>
      </c>
    </row>
    <row r="913" spans="1:16" x14ac:dyDescent="0.2">
      <c r="A913" s="3" t="s">
        <v>42</v>
      </c>
      <c r="B913" s="3" t="s">
        <v>610</v>
      </c>
      <c r="C913" s="5"/>
      <c r="D913" s="5"/>
      <c r="E913" s="14"/>
      <c r="F913" s="2"/>
      <c r="G913" s="5"/>
      <c r="H913" s="5"/>
      <c r="I913" s="5"/>
      <c r="J913" s="5"/>
      <c r="K913" s="5"/>
      <c r="L913" s="5"/>
      <c r="M913" s="5"/>
      <c r="N913" s="5"/>
      <c r="O913" s="5"/>
      <c r="P913" s="5"/>
    </row>
    <row r="914" spans="1:16" x14ac:dyDescent="0.2">
      <c r="A914" s="9" t="s">
        <v>129</v>
      </c>
      <c r="B914" s="9" t="s">
        <v>611</v>
      </c>
      <c r="C914" s="10"/>
      <c r="D914" s="6" t="s">
        <v>257</v>
      </c>
      <c r="E914" s="15" t="s">
        <v>256</v>
      </c>
      <c r="F914" s="7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1:16" s="13" customFormat="1" x14ac:dyDescent="0.2">
      <c r="A915" s="3" t="s">
        <v>129</v>
      </c>
      <c r="B915" s="3" t="s">
        <v>611</v>
      </c>
      <c r="C915" s="11" t="s">
        <v>201</v>
      </c>
      <c r="D915" s="12" t="s">
        <v>202</v>
      </c>
      <c r="F915" s="12"/>
      <c r="G915" s="13">
        <v>4423401.3000000007</v>
      </c>
      <c r="H915" s="13">
        <v>3920011.7899999996</v>
      </c>
      <c r="I915" s="13">
        <v>40705.51</v>
      </c>
      <c r="J915" s="13">
        <v>25371.200000000001</v>
      </c>
      <c r="K915" s="13">
        <v>111192.83</v>
      </c>
      <c r="L915" s="13">
        <v>136440.66</v>
      </c>
      <c r="M915" s="13">
        <v>0</v>
      </c>
      <c r="N915" s="13">
        <v>0</v>
      </c>
      <c r="O915" s="13">
        <v>0</v>
      </c>
      <c r="P915" s="13">
        <v>0</v>
      </c>
    </row>
    <row r="916" spans="1:16" x14ac:dyDescent="0.2">
      <c r="A916" s="3" t="s">
        <v>129</v>
      </c>
      <c r="B916" s="3" t="s">
        <v>611</v>
      </c>
      <c r="C916" s="5" t="s">
        <v>201</v>
      </c>
      <c r="D916" s="5" t="s">
        <v>683</v>
      </c>
      <c r="E916" s="14"/>
      <c r="F916" s="14">
        <v>191.3</v>
      </c>
      <c r="G916" s="5">
        <v>23122.850496602197</v>
      </c>
      <c r="H916" s="5">
        <v>20491.436434918971</v>
      </c>
      <c r="I916" s="5">
        <v>212.78363826450601</v>
      </c>
      <c r="J916" s="5">
        <v>132.62519602718243</v>
      </c>
      <c r="K916" s="5">
        <v>581.24845791949815</v>
      </c>
      <c r="L916" s="5">
        <v>713.22875065342396</v>
      </c>
      <c r="M916" s="5">
        <v>0</v>
      </c>
      <c r="N916" s="5">
        <v>0</v>
      </c>
      <c r="O916" s="5">
        <v>0</v>
      </c>
      <c r="P916" s="5">
        <v>0</v>
      </c>
    </row>
    <row r="917" spans="1:16" x14ac:dyDescent="0.2">
      <c r="A917" s="3" t="s">
        <v>129</v>
      </c>
      <c r="B917" s="3" t="s">
        <v>611</v>
      </c>
      <c r="C917" s="5" t="s">
        <v>201</v>
      </c>
      <c r="D917" s="5" t="s">
        <v>684</v>
      </c>
      <c r="E917" s="14"/>
      <c r="F917" s="14">
        <v>199</v>
      </c>
      <c r="G917" s="5">
        <v>22228.147236180906</v>
      </c>
      <c r="H917" s="5">
        <v>19698.551708542713</v>
      </c>
      <c r="I917" s="5">
        <v>204.55030150753771</v>
      </c>
      <c r="J917" s="5">
        <v>127.49346733668342</v>
      </c>
      <c r="K917" s="5">
        <v>558.75793969849246</v>
      </c>
      <c r="L917" s="5">
        <v>685.63145728643212</v>
      </c>
      <c r="M917" s="5">
        <v>0</v>
      </c>
      <c r="N917" s="5">
        <v>0</v>
      </c>
      <c r="O917" s="5">
        <v>0</v>
      </c>
      <c r="P917" s="5">
        <v>0</v>
      </c>
    </row>
    <row r="918" spans="1:16" x14ac:dyDescent="0.2">
      <c r="A918" s="3" t="s">
        <v>129</v>
      </c>
      <c r="B918" s="3" t="s">
        <v>611</v>
      </c>
      <c r="C918" s="14" t="s">
        <v>200</v>
      </c>
      <c r="D918" s="2" t="s">
        <v>199</v>
      </c>
      <c r="E918" s="14"/>
      <c r="F918" s="2"/>
      <c r="G918" s="14">
        <v>93.898616423801897</v>
      </c>
      <c r="H918" s="14">
        <v>89.939497629533491</v>
      </c>
      <c r="I918" s="14">
        <v>0.86408417654198177</v>
      </c>
      <c r="J918" s="14">
        <v>0.58210870387673508</v>
      </c>
      <c r="K918" s="14">
        <v>2.3603675509267066</v>
      </c>
      <c r="L918" s="14">
        <v>3.1304508950576362</v>
      </c>
      <c r="M918" s="14">
        <v>0</v>
      </c>
      <c r="N918" s="14">
        <v>0</v>
      </c>
      <c r="O918" s="14">
        <v>0</v>
      </c>
      <c r="P918" s="14">
        <v>0</v>
      </c>
    </row>
    <row r="919" spans="1:16" x14ac:dyDescent="0.2">
      <c r="A919" s="3" t="s">
        <v>129</v>
      </c>
      <c r="B919" s="3" t="s">
        <v>611</v>
      </c>
      <c r="C919" s="5"/>
      <c r="D919" s="5"/>
      <c r="E919" s="14"/>
      <c r="F919" s="2"/>
      <c r="G919" s="5"/>
      <c r="H919" s="5"/>
      <c r="I919" s="5"/>
      <c r="J919" s="5"/>
      <c r="K919" s="5"/>
      <c r="L919" s="5"/>
      <c r="M919" s="5"/>
      <c r="N919" s="5"/>
      <c r="O919" s="5"/>
      <c r="P919" s="5"/>
    </row>
    <row r="920" spans="1:16" x14ac:dyDescent="0.2">
      <c r="A920" s="9" t="s">
        <v>79</v>
      </c>
      <c r="B920" s="9" t="s">
        <v>612</v>
      </c>
      <c r="C920" s="10"/>
      <c r="D920" s="6" t="s">
        <v>254</v>
      </c>
      <c r="E920" s="15" t="s">
        <v>255</v>
      </c>
      <c r="F920" s="7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1:16" s="13" customFormat="1" x14ac:dyDescent="0.2">
      <c r="A921" s="3" t="s">
        <v>79</v>
      </c>
      <c r="B921" s="3" t="s">
        <v>612</v>
      </c>
      <c r="C921" s="11" t="s">
        <v>201</v>
      </c>
      <c r="D921" s="12" t="s">
        <v>202</v>
      </c>
      <c r="F921" s="12"/>
      <c r="G921" s="13">
        <v>8476157.6999999993</v>
      </c>
      <c r="H921" s="13">
        <v>7320965.9899999984</v>
      </c>
      <c r="I921" s="13">
        <v>129661.3</v>
      </c>
      <c r="J921" s="13">
        <v>226272.18</v>
      </c>
      <c r="K921" s="13">
        <v>208215.38999999998</v>
      </c>
      <c r="L921" s="13">
        <v>199042.4</v>
      </c>
      <c r="M921" s="13">
        <v>0</v>
      </c>
      <c r="N921" s="13">
        <v>0</v>
      </c>
      <c r="O921" s="13">
        <v>0</v>
      </c>
      <c r="P921" s="13">
        <v>0</v>
      </c>
    </row>
    <row r="922" spans="1:16" x14ac:dyDescent="0.2">
      <c r="A922" s="3" t="s">
        <v>79</v>
      </c>
      <c r="B922" s="3" t="s">
        <v>612</v>
      </c>
      <c r="C922" s="5" t="s">
        <v>201</v>
      </c>
      <c r="D922" s="5" t="s">
        <v>683</v>
      </c>
      <c r="E922" s="14"/>
      <c r="F922" s="14">
        <v>789.2</v>
      </c>
      <c r="G922" s="5">
        <v>10740.189685757729</v>
      </c>
      <c r="H922" s="5">
        <v>9276.4394196654812</v>
      </c>
      <c r="I922" s="5">
        <v>164.29460212873795</v>
      </c>
      <c r="J922" s="5">
        <v>286.71082108464265</v>
      </c>
      <c r="K922" s="5">
        <v>263.83095539787121</v>
      </c>
      <c r="L922" s="5">
        <v>252.20780537252912</v>
      </c>
      <c r="M922" s="5">
        <v>0</v>
      </c>
      <c r="N922" s="5">
        <v>0</v>
      </c>
      <c r="O922" s="5">
        <v>0</v>
      </c>
      <c r="P922" s="5">
        <v>0</v>
      </c>
    </row>
    <row r="923" spans="1:16" x14ac:dyDescent="0.2">
      <c r="A923" s="3" t="s">
        <v>79</v>
      </c>
      <c r="B923" s="3" t="s">
        <v>612</v>
      </c>
      <c r="C923" s="5" t="s">
        <v>201</v>
      </c>
      <c r="D923" s="5" t="s">
        <v>684</v>
      </c>
      <c r="E923" s="14"/>
      <c r="F923" s="14">
        <v>775</v>
      </c>
      <c r="G923" s="5">
        <v>10936.977677419354</v>
      </c>
      <c r="H923" s="5">
        <v>9446.4077290322566</v>
      </c>
      <c r="I923" s="5">
        <v>167.30490322580644</v>
      </c>
      <c r="J923" s="5">
        <v>291.96410322580647</v>
      </c>
      <c r="K923" s="5">
        <v>268.66501935483871</v>
      </c>
      <c r="L923" s="5">
        <v>256.82890322580647</v>
      </c>
      <c r="M923" s="5">
        <v>0</v>
      </c>
      <c r="N923" s="5">
        <v>0</v>
      </c>
      <c r="O923" s="5">
        <v>0</v>
      </c>
      <c r="P923" s="5">
        <v>0</v>
      </c>
    </row>
    <row r="924" spans="1:16" x14ac:dyDescent="0.2">
      <c r="A924" s="3" t="s">
        <v>79</v>
      </c>
      <c r="B924" s="3" t="s">
        <v>612</v>
      </c>
      <c r="C924" s="14" t="s">
        <v>200</v>
      </c>
      <c r="D924" s="2" t="s">
        <v>199</v>
      </c>
      <c r="E924" s="14"/>
      <c r="F924" s="2"/>
      <c r="G924" s="14">
        <v>36.789034381435656</v>
      </c>
      <c r="H924" s="14">
        <v>44.184099721701045</v>
      </c>
      <c r="I924" s="14">
        <v>0.56276843735949411</v>
      </c>
      <c r="J924" s="14">
        <v>1.3656165837982115</v>
      </c>
      <c r="K924" s="14">
        <v>0.90371644943015095</v>
      </c>
      <c r="L924" s="14">
        <v>1.2012771623935259</v>
      </c>
      <c r="M924" s="14">
        <v>0</v>
      </c>
      <c r="N924" s="14">
        <v>0</v>
      </c>
      <c r="O924" s="14">
        <v>0</v>
      </c>
      <c r="P924" s="14">
        <v>0</v>
      </c>
    </row>
    <row r="925" spans="1:16" x14ac:dyDescent="0.2">
      <c r="A925" s="3" t="s">
        <v>79</v>
      </c>
      <c r="B925" s="3" t="s">
        <v>612</v>
      </c>
      <c r="C925" s="5"/>
      <c r="D925" s="5"/>
      <c r="E925" s="14"/>
      <c r="F925" s="2"/>
      <c r="G925" s="5"/>
      <c r="H925" s="5"/>
      <c r="I925" s="5"/>
      <c r="J925" s="5"/>
      <c r="K925" s="5"/>
      <c r="L925" s="5"/>
      <c r="M925" s="5"/>
      <c r="N925" s="5"/>
      <c r="O925" s="5"/>
      <c r="P925" s="5"/>
    </row>
    <row r="926" spans="1:16" x14ac:dyDescent="0.2">
      <c r="A926" s="9" t="s">
        <v>138</v>
      </c>
      <c r="B926" s="9" t="s">
        <v>613</v>
      </c>
      <c r="C926" s="10"/>
      <c r="D926" s="6" t="s">
        <v>254</v>
      </c>
      <c r="E926" s="15" t="s">
        <v>702</v>
      </c>
      <c r="F926" s="7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1:16" s="13" customFormat="1" x14ac:dyDescent="0.2">
      <c r="A927" s="3" t="s">
        <v>138</v>
      </c>
      <c r="B927" s="3" t="s">
        <v>613</v>
      </c>
      <c r="C927" s="11" t="s">
        <v>201</v>
      </c>
      <c r="D927" s="12" t="s">
        <v>202</v>
      </c>
      <c r="F927" s="12"/>
      <c r="G927" s="13">
        <v>2790003.09</v>
      </c>
      <c r="H927" s="13">
        <v>2411021.14</v>
      </c>
      <c r="I927" s="13">
        <v>118358.48</v>
      </c>
      <c r="J927" s="13">
        <v>122237.59</v>
      </c>
      <c r="K927" s="13">
        <v>147655.69999999998</v>
      </c>
      <c r="L927" s="13">
        <v>144773.25</v>
      </c>
      <c r="M927" s="13">
        <v>0</v>
      </c>
      <c r="N927" s="13">
        <v>0</v>
      </c>
      <c r="O927" s="13">
        <v>151.71</v>
      </c>
      <c r="P927" s="13">
        <v>0</v>
      </c>
    </row>
    <row r="928" spans="1:16" x14ac:dyDescent="0.2">
      <c r="A928" s="3" t="s">
        <v>138</v>
      </c>
      <c r="B928" s="3" t="s">
        <v>613</v>
      </c>
      <c r="C928" s="5" t="s">
        <v>201</v>
      </c>
      <c r="D928" s="5" t="s">
        <v>683</v>
      </c>
      <c r="E928" s="14"/>
      <c r="F928" s="14">
        <v>142.6</v>
      </c>
      <c r="G928" s="5">
        <v>19565.239060308555</v>
      </c>
      <c r="H928" s="5">
        <v>16907.581626928473</v>
      </c>
      <c r="I928" s="5">
        <v>830.00336605890607</v>
      </c>
      <c r="J928" s="5">
        <v>857.20610098176724</v>
      </c>
      <c r="K928" s="5">
        <v>1035.453716690042</v>
      </c>
      <c r="L928" s="5">
        <v>1015.2401823281908</v>
      </c>
      <c r="M928" s="5">
        <v>0</v>
      </c>
      <c r="N928" s="5">
        <v>0</v>
      </c>
      <c r="O928" s="5">
        <v>1.0638849929873775</v>
      </c>
      <c r="P928" s="5">
        <v>0</v>
      </c>
    </row>
    <row r="929" spans="1:16" x14ac:dyDescent="0.2">
      <c r="A929" s="3" t="s">
        <v>138</v>
      </c>
      <c r="B929" s="3" t="s">
        <v>613</v>
      </c>
      <c r="C929" s="5" t="s">
        <v>201</v>
      </c>
      <c r="D929" s="5" t="s">
        <v>684</v>
      </c>
      <c r="E929" s="14"/>
      <c r="F929" s="14">
        <v>133</v>
      </c>
      <c r="G929" s="5">
        <v>20977.466842105263</v>
      </c>
      <c r="H929" s="5">
        <v>18127.978496240601</v>
      </c>
      <c r="I929" s="5">
        <v>889.91338345864654</v>
      </c>
      <c r="J929" s="5">
        <v>919.07962406015031</v>
      </c>
      <c r="K929" s="5">
        <v>1110.1932330827067</v>
      </c>
      <c r="L929" s="5">
        <v>1088.5206766917292</v>
      </c>
      <c r="M929" s="5">
        <v>0</v>
      </c>
      <c r="N929" s="5">
        <v>0</v>
      </c>
      <c r="O929" s="5">
        <v>1.1406766917293234</v>
      </c>
      <c r="P929" s="5">
        <v>0</v>
      </c>
    </row>
    <row r="930" spans="1:16" x14ac:dyDescent="0.2">
      <c r="A930" s="3" t="s">
        <v>138</v>
      </c>
      <c r="B930" s="3" t="s">
        <v>613</v>
      </c>
      <c r="C930" s="14" t="s">
        <v>200</v>
      </c>
      <c r="D930" s="2" t="s">
        <v>199</v>
      </c>
      <c r="E930" s="14"/>
      <c r="F930" s="2"/>
      <c r="G930" s="14">
        <v>78.683724444453546</v>
      </c>
      <c r="H930" s="14">
        <v>79.239454226562216</v>
      </c>
      <c r="I930" s="14">
        <v>3.337948283772104</v>
      </c>
      <c r="J930" s="14">
        <v>4.0174014888854437</v>
      </c>
      <c r="K930" s="14">
        <v>4.1641890839099034</v>
      </c>
      <c r="L930" s="14">
        <v>4.7580475866775886</v>
      </c>
      <c r="M930" s="14">
        <v>0</v>
      </c>
      <c r="N930" s="14">
        <v>0</v>
      </c>
      <c r="O930" s="14">
        <v>4.2785285357759403E-3</v>
      </c>
      <c r="P930" s="14">
        <v>0</v>
      </c>
    </row>
    <row r="931" spans="1:16" x14ac:dyDescent="0.2">
      <c r="A931" s="3" t="s">
        <v>138</v>
      </c>
      <c r="B931" s="3" t="s">
        <v>613</v>
      </c>
      <c r="C931" s="5"/>
      <c r="D931" s="5"/>
      <c r="E931" s="14"/>
      <c r="F931" s="2"/>
      <c r="G931" s="5"/>
      <c r="H931" s="5"/>
      <c r="I931" s="5"/>
      <c r="J931" s="5"/>
      <c r="K931" s="5"/>
      <c r="L931" s="5"/>
      <c r="M931" s="5"/>
      <c r="N931" s="5"/>
      <c r="O931" s="5"/>
      <c r="P931" s="5"/>
    </row>
    <row r="932" spans="1:16" x14ac:dyDescent="0.2">
      <c r="A932" s="9" t="s">
        <v>18</v>
      </c>
      <c r="B932" s="9" t="s">
        <v>614</v>
      </c>
      <c r="C932" s="10"/>
      <c r="D932" s="6" t="s">
        <v>253</v>
      </c>
      <c r="E932" s="15" t="s">
        <v>252</v>
      </c>
      <c r="F932" s="7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1:16" s="13" customFormat="1" x14ac:dyDescent="0.2">
      <c r="A933" s="3" t="s">
        <v>18</v>
      </c>
      <c r="B933" s="3" t="s">
        <v>614</v>
      </c>
      <c r="C933" s="11" t="s">
        <v>201</v>
      </c>
      <c r="D933" s="12" t="s">
        <v>202</v>
      </c>
      <c r="F933" s="12"/>
      <c r="G933" s="13">
        <v>46908005.810000002</v>
      </c>
      <c r="H933" s="13">
        <v>44373122.870000049</v>
      </c>
      <c r="I933" s="13">
        <v>818174.6100000001</v>
      </c>
      <c r="J933" s="13">
        <v>817760.16</v>
      </c>
      <c r="K933" s="13">
        <v>2254047.06</v>
      </c>
      <c r="L933" s="13">
        <v>1938664.07</v>
      </c>
      <c r="M933" s="13">
        <v>0</v>
      </c>
      <c r="N933" s="13">
        <v>0</v>
      </c>
      <c r="O933" s="13">
        <v>3267</v>
      </c>
      <c r="P933" s="13">
        <v>0</v>
      </c>
    </row>
    <row r="934" spans="1:16" x14ac:dyDescent="0.2">
      <c r="A934" s="3" t="s">
        <v>18</v>
      </c>
      <c r="B934" s="3" t="s">
        <v>614</v>
      </c>
      <c r="C934" s="5" t="s">
        <v>201</v>
      </c>
      <c r="D934" s="5" t="s">
        <v>683</v>
      </c>
      <c r="E934" s="14"/>
      <c r="F934" s="14">
        <v>3541</v>
      </c>
      <c r="G934" s="5">
        <v>13247.106978254731</v>
      </c>
      <c r="H934" s="5">
        <v>12531.240573284396</v>
      </c>
      <c r="I934" s="5">
        <v>231.05750070601528</v>
      </c>
      <c r="J934" s="5">
        <v>230.94045749788197</v>
      </c>
      <c r="K934" s="5">
        <v>636.5566393674103</v>
      </c>
      <c r="L934" s="5">
        <v>547.49055916407792</v>
      </c>
      <c r="M934" s="5">
        <v>0</v>
      </c>
      <c r="N934" s="5">
        <v>0</v>
      </c>
      <c r="O934" s="5">
        <v>0.92262072860773792</v>
      </c>
      <c r="P934" s="5">
        <v>0</v>
      </c>
    </row>
    <row r="935" spans="1:16" x14ac:dyDescent="0.2">
      <c r="A935" s="3" t="s">
        <v>18</v>
      </c>
      <c r="B935" s="3" t="s">
        <v>614</v>
      </c>
      <c r="C935" s="5" t="s">
        <v>201</v>
      </c>
      <c r="D935" s="5" t="s">
        <v>684</v>
      </c>
      <c r="E935" s="14"/>
      <c r="F935" s="14">
        <v>3620</v>
      </c>
      <c r="G935" s="5">
        <v>12958.012654696133</v>
      </c>
      <c r="H935" s="5">
        <v>12257.768748618799</v>
      </c>
      <c r="I935" s="5">
        <v>226.01508563535916</v>
      </c>
      <c r="J935" s="5">
        <v>225.90059668508289</v>
      </c>
      <c r="K935" s="5">
        <v>622.66493370165745</v>
      </c>
      <c r="L935" s="5">
        <v>535.54256077348066</v>
      </c>
      <c r="M935" s="5">
        <v>0</v>
      </c>
      <c r="N935" s="5">
        <v>0</v>
      </c>
      <c r="O935" s="5">
        <v>0.90248618784530388</v>
      </c>
      <c r="P935" s="5">
        <v>0</v>
      </c>
    </row>
    <row r="936" spans="1:16" x14ac:dyDescent="0.2">
      <c r="A936" s="3" t="s">
        <v>18</v>
      </c>
      <c r="B936" s="3" t="s">
        <v>614</v>
      </c>
      <c r="C936" s="14" t="s">
        <v>200</v>
      </c>
      <c r="D936" s="2" t="s">
        <v>199</v>
      </c>
      <c r="E936" s="14"/>
      <c r="F936" s="2"/>
      <c r="G936" s="14">
        <v>69.887419935335032</v>
      </c>
      <c r="H936" s="14">
        <v>63.083020211775867</v>
      </c>
      <c r="I936" s="14">
        <v>1.2189840851710039</v>
      </c>
      <c r="J936" s="14">
        <v>1.1625681801300951</v>
      </c>
      <c r="K936" s="14">
        <v>3.3582654115439863</v>
      </c>
      <c r="L936" s="14">
        <v>2.7561004680681722</v>
      </c>
      <c r="M936" s="14">
        <v>0</v>
      </c>
      <c r="N936" s="14">
        <v>0</v>
      </c>
      <c r="O936" s="14">
        <v>4.867446334290022E-3</v>
      </c>
      <c r="P936" s="14">
        <v>0</v>
      </c>
    </row>
    <row r="937" spans="1:16" x14ac:dyDescent="0.2">
      <c r="A937" s="3" t="s">
        <v>18</v>
      </c>
      <c r="B937" s="3" t="s">
        <v>614</v>
      </c>
      <c r="C937" s="5"/>
      <c r="D937" s="5"/>
      <c r="E937" s="14"/>
      <c r="F937" s="2"/>
      <c r="G937" s="5"/>
      <c r="H937" s="5"/>
      <c r="I937" s="5"/>
      <c r="J937" s="5"/>
      <c r="K937" s="5"/>
      <c r="L937" s="5"/>
      <c r="M937" s="5"/>
      <c r="N937" s="5"/>
      <c r="O937" s="5"/>
      <c r="P937" s="5"/>
    </row>
    <row r="938" spans="1:16" x14ac:dyDescent="0.2">
      <c r="A938" s="9" t="s">
        <v>81</v>
      </c>
      <c r="B938" s="9" t="s">
        <v>615</v>
      </c>
      <c r="C938" s="10"/>
      <c r="D938" s="6" t="s">
        <v>250</v>
      </c>
      <c r="E938" s="15" t="s">
        <v>251</v>
      </c>
      <c r="F938" s="7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1:16" s="13" customFormat="1" x14ac:dyDescent="0.2">
      <c r="A939" s="3" t="s">
        <v>81</v>
      </c>
      <c r="B939" s="3" t="s">
        <v>615</v>
      </c>
      <c r="C939" s="11" t="s">
        <v>201</v>
      </c>
      <c r="D939" s="12" t="s">
        <v>202</v>
      </c>
      <c r="F939" s="12"/>
      <c r="G939" s="13">
        <v>6447316.2399999993</v>
      </c>
      <c r="H939" s="13">
        <v>6294763.1699999999</v>
      </c>
      <c r="I939" s="13">
        <v>94703.400000000009</v>
      </c>
      <c r="J939" s="13">
        <v>80877.539999999994</v>
      </c>
      <c r="K939" s="13">
        <v>234257.04</v>
      </c>
      <c r="L939" s="13">
        <v>330629.89999999997</v>
      </c>
      <c r="M939" s="13">
        <v>0</v>
      </c>
      <c r="N939" s="13">
        <v>0</v>
      </c>
      <c r="O939" s="13">
        <v>325000</v>
      </c>
      <c r="P939" s="13">
        <v>58699.61</v>
      </c>
    </row>
    <row r="940" spans="1:16" x14ac:dyDescent="0.2">
      <c r="A940" s="3" t="s">
        <v>81</v>
      </c>
      <c r="B940" s="3" t="s">
        <v>615</v>
      </c>
      <c r="C940" s="5" t="s">
        <v>201</v>
      </c>
      <c r="D940" s="5" t="s">
        <v>683</v>
      </c>
      <c r="E940" s="14"/>
      <c r="F940" s="14">
        <v>347</v>
      </c>
      <c r="G940" s="5">
        <v>18580.162074927954</v>
      </c>
      <c r="H940" s="5">
        <v>18140.527867435158</v>
      </c>
      <c r="I940" s="5">
        <v>272.9204610951009</v>
      </c>
      <c r="J940" s="5">
        <v>233.0764841498559</v>
      </c>
      <c r="K940" s="5">
        <v>675.09233429394817</v>
      </c>
      <c r="L940" s="5">
        <v>952.82391930835729</v>
      </c>
      <c r="M940" s="5">
        <v>0</v>
      </c>
      <c r="N940" s="5">
        <v>0</v>
      </c>
      <c r="O940" s="5">
        <v>936.59942363112395</v>
      </c>
      <c r="P940" s="5">
        <v>169.16314121037465</v>
      </c>
    </row>
    <row r="941" spans="1:16" x14ac:dyDescent="0.2">
      <c r="A941" s="3" t="s">
        <v>81</v>
      </c>
      <c r="B941" s="3" t="s">
        <v>615</v>
      </c>
      <c r="C941" s="5" t="s">
        <v>201</v>
      </c>
      <c r="D941" s="5" t="s">
        <v>684</v>
      </c>
      <c r="E941" s="14"/>
      <c r="F941" s="14">
        <v>352</v>
      </c>
      <c r="G941" s="5">
        <v>18316.239318181815</v>
      </c>
      <c r="H941" s="5">
        <v>17882.849914772727</v>
      </c>
      <c r="I941" s="5">
        <v>269.04375000000005</v>
      </c>
      <c r="J941" s="5">
        <v>229.76573863636361</v>
      </c>
      <c r="K941" s="5">
        <v>665.5029545454546</v>
      </c>
      <c r="L941" s="5">
        <v>939.28948863636356</v>
      </c>
      <c r="M941" s="5">
        <v>0</v>
      </c>
      <c r="N941" s="5">
        <v>0</v>
      </c>
      <c r="O941" s="5">
        <v>923.2954545454545</v>
      </c>
      <c r="P941" s="5">
        <v>166.76025568181819</v>
      </c>
    </row>
    <row r="942" spans="1:16" x14ac:dyDescent="0.2">
      <c r="A942" s="3" t="s">
        <v>81</v>
      </c>
      <c r="B942" s="3" t="s">
        <v>615</v>
      </c>
      <c r="C942" s="14" t="s">
        <v>200</v>
      </c>
      <c r="D942" s="2" t="s">
        <v>199</v>
      </c>
      <c r="E942" s="14"/>
      <c r="F942" s="2"/>
      <c r="G942" s="14">
        <v>64.201839967142476</v>
      </c>
      <c r="H942" s="14">
        <v>64.867143228135347</v>
      </c>
      <c r="I942" s="14">
        <v>0.9430485964721782</v>
      </c>
      <c r="J942" s="14">
        <v>0.83343802291441016</v>
      </c>
      <c r="K942" s="14">
        <v>2.3327121601307543</v>
      </c>
      <c r="L942" s="14">
        <v>3.4071205698441021</v>
      </c>
      <c r="M942" s="14">
        <v>0</v>
      </c>
      <c r="N942" s="14">
        <v>0</v>
      </c>
      <c r="O942" s="14">
        <v>3.2363230238139065</v>
      </c>
      <c r="P942" s="14">
        <v>0.60489583269034819</v>
      </c>
    </row>
    <row r="943" spans="1:16" x14ac:dyDescent="0.2">
      <c r="A943" s="3" t="s">
        <v>81</v>
      </c>
      <c r="B943" s="3" t="s">
        <v>615</v>
      </c>
      <c r="C943" s="5"/>
      <c r="D943" s="5"/>
      <c r="E943" s="14"/>
      <c r="F943" s="2"/>
      <c r="G943" s="5"/>
      <c r="H943" s="5"/>
      <c r="I943" s="5"/>
      <c r="J943" s="5"/>
      <c r="K943" s="5"/>
      <c r="L943" s="5"/>
      <c r="M943" s="5"/>
      <c r="N943" s="5"/>
      <c r="O943" s="5"/>
      <c r="P943" s="5"/>
    </row>
    <row r="944" spans="1:16" x14ac:dyDescent="0.2">
      <c r="A944" s="9" t="s">
        <v>176</v>
      </c>
      <c r="B944" s="9" t="s">
        <v>616</v>
      </c>
      <c r="C944" s="10"/>
      <c r="D944" s="6" t="s">
        <v>250</v>
      </c>
      <c r="E944" s="15" t="s">
        <v>249</v>
      </c>
      <c r="F944" s="7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1:16" s="13" customFormat="1" x14ac:dyDescent="0.2">
      <c r="A945" s="3" t="s">
        <v>176</v>
      </c>
      <c r="B945" s="3" t="s">
        <v>616</v>
      </c>
      <c r="C945" s="11" t="s">
        <v>201</v>
      </c>
      <c r="D945" s="12" t="s">
        <v>202</v>
      </c>
      <c r="F945" s="12"/>
      <c r="G945" s="13">
        <v>24715692.810000002</v>
      </c>
      <c r="H945" s="13">
        <v>22729637.189999979</v>
      </c>
      <c r="I945" s="13">
        <v>655227.17000000016</v>
      </c>
      <c r="J945" s="13">
        <v>579464</v>
      </c>
      <c r="K945" s="13">
        <v>1236120.4199999997</v>
      </c>
      <c r="L945" s="13">
        <v>1069726.1399999999</v>
      </c>
      <c r="M945" s="13">
        <v>144145.66</v>
      </c>
      <c r="N945" s="13">
        <v>420313.29</v>
      </c>
      <c r="O945" s="13">
        <v>0</v>
      </c>
      <c r="P945" s="13">
        <v>0</v>
      </c>
    </row>
    <row r="946" spans="1:16" x14ac:dyDescent="0.2">
      <c r="A946" s="3" t="s">
        <v>176</v>
      </c>
      <c r="B946" s="3" t="s">
        <v>616</v>
      </c>
      <c r="C946" s="5" t="s">
        <v>201</v>
      </c>
      <c r="D946" s="5" t="s">
        <v>683</v>
      </c>
      <c r="E946" s="14"/>
      <c r="F946" s="14">
        <v>2106.3000000000002</v>
      </c>
      <c r="G946" s="5">
        <v>11734.175003560746</v>
      </c>
      <c r="H946" s="5">
        <v>10791.262968238132</v>
      </c>
      <c r="I946" s="5">
        <v>311.07969899824343</v>
      </c>
      <c r="J946" s="5">
        <v>275.1099083701277</v>
      </c>
      <c r="K946" s="5">
        <v>586.86816692778791</v>
      </c>
      <c r="L946" s="5">
        <v>507.86979062811554</v>
      </c>
      <c r="M946" s="5">
        <v>68.435484024118111</v>
      </c>
      <c r="N946" s="5">
        <v>199.55053411194984</v>
      </c>
      <c r="O946" s="5">
        <v>0</v>
      </c>
      <c r="P946" s="5">
        <v>0</v>
      </c>
    </row>
    <row r="947" spans="1:16" x14ac:dyDescent="0.2">
      <c r="A947" s="3" t="s">
        <v>176</v>
      </c>
      <c r="B947" s="3" t="s">
        <v>616</v>
      </c>
      <c r="C947" s="5" t="s">
        <v>201</v>
      </c>
      <c r="D947" s="5" t="s">
        <v>684</v>
      </c>
      <c r="E947" s="14"/>
      <c r="F947" s="14">
        <v>1832</v>
      </c>
      <c r="G947" s="5">
        <v>13491.098695414848</v>
      </c>
      <c r="H947" s="5">
        <v>12407.007199781649</v>
      </c>
      <c r="I947" s="5">
        <v>357.65675218340618</v>
      </c>
      <c r="J947" s="5">
        <v>316.30131004366814</v>
      </c>
      <c r="K947" s="5">
        <v>674.73822052401727</v>
      </c>
      <c r="L947" s="5">
        <v>583.91164847161565</v>
      </c>
      <c r="M947" s="5">
        <v>78.682128820960699</v>
      </c>
      <c r="N947" s="5">
        <v>229.42865174672488</v>
      </c>
      <c r="O947" s="5">
        <v>0</v>
      </c>
      <c r="P947" s="5">
        <v>0</v>
      </c>
    </row>
    <row r="948" spans="1:16" x14ac:dyDescent="0.2">
      <c r="A948" s="3" t="s">
        <v>176</v>
      </c>
      <c r="B948" s="3" t="s">
        <v>616</v>
      </c>
      <c r="C948" s="14" t="s">
        <v>200</v>
      </c>
      <c r="D948" s="2" t="s">
        <v>199</v>
      </c>
      <c r="E948" s="14"/>
      <c r="F948" s="2"/>
      <c r="G948" s="14">
        <v>81.874726503345585</v>
      </c>
      <c r="H948" s="14">
        <v>80.325226469918533</v>
      </c>
      <c r="I948" s="14">
        <v>2.1705458857137794</v>
      </c>
      <c r="J948" s="14">
        <v>2.0477923445096975</v>
      </c>
      <c r="K948" s="14">
        <v>4.0948486490231888</v>
      </c>
      <c r="L948" s="14">
        <v>3.7803504621752326</v>
      </c>
      <c r="M948" s="14">
        <v>0.47750579277183691</v>
      </c>
      <c r="N948" s="14">
        <v>1.485362917381726</v>
      </c>
      <c r="O948" s="14">
        <v>0</v>
      </c>
      <c r="P948" s="14">
        <v>0</v>
      </c>
    </row>
    <row r="949" spans="1:16" x14ac:dyDescent="0.2">
      <c r="A949" s="3" t="s">
        <v>176</v>
      </c>
      <c r="B949" s="3" t="s">
        <v>616</v>
      </c>
      <c r="C949" s="5"/>
      <c r="D949" s="5"/>
      <c r="E949" s="14"/>
      <c r="F949" s="2"/>
      <c r="G949" s="5"/>
      <c r="H949" s="5"/>
      <c r="I949" s="5"/>
      <c r="J949" s="5"/>
      <c r="K949" s="5"/>
      <c r="L949" s="5"/>
      <c r="M949" s="5"/>
      <c r="N949" s="5"/>
      <c r="O949" s="5"/>
      <c r="P949" s="5"/>
    </row>
    <row r="950" spans="1:16" x14ac:dyDescent="0.2">
      <c r="A950" s="9" t="s">
        <v>162</v>
      </c>
      <c r="B950" s="9" t="s">
        <v>617</v>
      </c>
      <c r="C950" s="10"/>
      <c r="D950" s="6" t="s">
        <v>244</v>
      </c>
      <c r="E950" s="15" t="s">
        <v>248</v>
      </c>
      <c r="F950" s="7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1:16" s="13" customFormat="1" x14ac:dyDescent="0.2">
      <c r="A951" s="3" t="s">
        <v>162</v>
      </c>
      <c r="B951" s="3" t="s">
        <v>617</v>
      </c>
      <c r="C951" s="11" t="s">
        <v>201</v>
      </c>
      <c r="D951" s="12" t="s">
        <v>202</v>
      </c>
      <c r="F951" s="12"/>
      <c r="G951" s="13">
        <v>5510981.6200000001</v>
      </c>
      <c r="H951" s="13">
        <v>5211072.6100000041</v>
      </c>
      <c r="I951" s="13">
        <v>328741.63</v>
      </c>
      <c r="J951" s="13">
        <v>316330.74</v>
      </c>
      <c r="K951" s="13">
        <v>275099.75</v>
      </c>
      <c r="L951" s="13">
        <v>235747.09</v>
      </c>
      <c r="M951" s="13">
        <v>0</v>
      </c>
      <c r="N951" s="13">
        <v>0</v>
      </c>
      <c r="O951" s="13">
        <v>736.13</v>
      </c>
      <c r="P951" s="13">
        <v>121039.96</v>
      </c>
    </row>
    <row r="952" spans="1:16" x14ac:dyDescent="0.2">
      <c r="A952" s="3" t="s">
        <v>162</v>
      </c>
      <c r="B952" s="3" t="s">
        <v>617</v>
      </c>
      <c r="C952" s="5" t="s">
        <v>201</v>
      </c>
      <c r="D952" s="5" t="s">
        <v>683</v>
      </c>
      <c r="E952" s="14"/>
      <c r="F952" s="14">
        <v>416</v>
      </c>
      <c r="G952" s="5">
        <v>13247.551971153847</v>
      </c>
      <c r="H952" s="5">
        <v>12526.616850961549</v>
      </c>
      <c r="I952" s="5">
        <v>790.24430288461542</v>
      </c>
      <c r="J952" s="5">
        <v>760.41043269230772</v>
      </c>
      <c r="K952" s="5">
        <v>661.29747596153845</v>
      </c>
      <c r="L952" s="5">
        <v>566.6997355769231</v>
      </c>
      <c r="M952" s="5">
        <v>0</v>
      </c>
      <c r="N952" s="5">
        <v>0</v>
      </c>
      <c r="O952" s="5">
        <v>1.7695432692307693</v>
      </c>
      <c r="P952" s="5">
        <v>290.96144230769232</v>
      </c>
    </row>
    <row r="953" spans="1:16" x14ac:dyDescent="0.2">
      <c r="A953" s="3" t="s">
        <v>162</v>
      </c>
      <c r="B953" s="3" t="s">
        <v>617</v>
      </c>
      <c r="C953" s="5" t="s">
        <v>201</v>
      </c>
      <c r="D953" s="5" t="s">
        <v>684</v>
      </c>
      <c r="E953" s="14"/>
      <c r="F953" s="14">
        <v>411</v>
      </c>
      <c r="G953" s="5">
        <v>13408.714403892944</v>
      </c>
      <c r="H953" s="5">
        <v>12679.008783454998</v>
      </c>
      <c r="I953" s="5">
        <v>799.85798053527981</v>
      </c>
      <c r="J953" s="5">
        <v>769.66116788321165</v>
      </c>
      <c r="K953" s="5">
        <v>669.34245742092457</v>
      </c>
      <c r="L953" s="5">
        <v>573.59389294403888</v>
      </c>
      <c r="M953" s="5">
        <v>0</v>
      </c>
      <c r="N953" s="5">
        <v>0</v>
      </c>
      <c r="O953" s="5">
        <v>1.7910705596107055</v>
      </c>
      <c r="P953" s="5">
        <v>294.50111922141122</v>
      </c>
    </row>
    <row r="954" spans="1:16" x14ac:dyDescent="0.2">
      <c r="A954" s="3" t="s">
        <v>162</v>
      </c>
      <c r="B954" s="3" t="s">
        <v>617</v>
      </c>
      <c r="C954" s="14" t="s">
        <v>200</v>
      </c>
      <c r="D954" s="2" t="s">
        <v>199</v>
      </c>
      <c r="E954" s="14"/>
      <c r="F954" s="2"/>
      <c r="G954" s="14">
        <v>83.405509684339719</v>
      </c>
      <c r="H954" s="14">
        <v>81.919360472339946</v>
      </c>
      <c r="I954" s="14">
        <v>4.9753138542695092</v>
      </c>
      <c r="J954" s="14">
        <v>4.9727980893634145</v>
      </c>
      <c r="K954" s="14">
        <v>4.1634751202063409</v>
      </c>
      <c r="L954" s="14">
        <v>3.7060030230542407</v>
      </c>
      <c r="M954" s="14">
        <v>0</v>
      </c>
      <c r="N954" s="14">
        <v>0</v>
      </c>
      <c r="O954" s="14">
        <v>1.1140900492412275E-2</v>
      </c>
      <c r="P954" s="14">
        <v>1.9027783446674333</v>
      </c>
    </row>
    <row r="955" spans="1:16" x14ac:dyDescent="0.2">
      <c r="A955" s="3" t="s">
        <v>162</v>
      </c>
      <c r="B955" s="3" t="s">
        <v>617</v>
      </c>
      <c r="C955" s="5"/>
      <c r="D955" s="5"/>
      <c r="E955" s="14"/>
      <c r="F955" s="2"/>
      <c r="G955" s="5"/>
      <c r="H955" s="5"/>
      <c r="I955" s="5"/>
      <c r="J955" s="5"/>
      <c r="K955" s="5"/>
      <c r="L955" s="5"/>
      <c r="M955" s="5"/>
      <c r="N955" s="5"/>
      <c r="O955" s="5"/>
      <c r="P955" s="5"/>
    </row>
    <row r="956" spans="1:16" x14ac:dyDescent="0.2">
      <c r="A956" s="9" t="s">
        <v>92</v>
      </c>
      <c r="B956" s="9" t="s">
        <v>618</v>
      </c>
      <c r="C956" s="10"/>
      <c r="D956" s="6" t="s">
        <v>244</v>
      </c>
      <c r="E956" s="15" t="s">
        <v>247</v>
      </c>
      <c r="F956" s="7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1:16" s="13" customFormat="1" x14ac:dyDescent="0.2">
      <c r="A957" s="3" t="s">
        <v>92</v>
      </c>
      <c r="B957" s="3" t="s">
        <v>618</v>
      </c>
      <c r="C957" s="11" t="s">
        <v>201</v>
      </c>
      <c r="D957" s="12" t="s">
        <v>202</v>
      </c>
      <c r="F957" s="12"/>
      <c r="G957" s="13">
        <v>2322240.08</v>
      </c>
      <c r="H957" s="13">
        <v>2284397.6800000002</v>
      </c>
      <c r="I957" s="13">
        <v>128470.12</v>
      </c>
      <c r="J957" s="13">
        <v>125069.28</v>
      </c>
      <c r="K957" s="13">
        <v>99558.25</v>
      </c>
      <c r="L957" s="13">
        <v>142142.67000000001</v>
      </c>
      <c r="M957" s="13">
        <v>0</v>
      </c>
      <c r="N957" s="13">
        <v>142912.04999999999</v>
      </c>
      <c r="O957" s="13">
        <v>10196</v>
      </c>
      <c r="P957" s="13">
        <v>152306.09000000003</v>
      </c>
    </row>
    <row r="958" spans="1:16" x14ac:dyDescent="0.2">
      <c r="A958" s="3" t="s">
        <v>92</v>
      </c>
      <c r="B958" s="3" t="s">
        <v>618</v>
      </c>
      <c r="C958" s="5" t="s">
        <v>201</v>
      </c>
      <c r="D958" s="5" t="s">
        <v>683</v>
      </c>
      <c r="E958" s="14"/>
      <c r="F958" s="14">
        <v>101.3</v>
      </c>
      <c r="G958" s="5">
        <v>22924.383810463969</v>
      </c>
      <c r="H958" s="5">
        <v>22550.816189536035</v>
      </c>
      <c r="I958" s="5">
        <v>1268.2144126357355</v>
      </c>
      <c r="J958" s="5">
        <v>1234.6424481737413</v>
      </c>
      <c r="K958" s="5">
        <v>982.80602171767032</v>
      </c>
      <c r="L958" s="5">
        <v>1403.1852912142153</v>
      </c>
      <c r="M958" s="5">
        <v>0</v>
      </c>
      <c r="N958" s="5">
        <v>1410.7803553800591</v>
      </c>
      <c r="O958" s="5">
        <v>100.65153010858836</v>
      </c>
      <c r="P958" s="5">
        <v>1503.5152023692008</v>
      </c>
    </row>
    <row r="959" spans="1:16" x14ac:dyDescent="0.2">
      <c r="A959" s="3" t="s">
        <v>92</v>
      </c>
      <c r="B959" s="3" t="s">
        <v>618</v>
      </c>
      <c r="C959" s="5" t="s">
        <v>201</v>
      </c>
      <c r="D959" s="5" t="s">
        <v>684</v>
      </c>
      <c r="E959" s="14"/>
      <c r="F959" s="14">
        <v>101</v>
      </c>
      <c r="G959" s="5">
        <v>22992.47603960396</v>
      </c>
      <c r="H959" s="5">
        <v>22617.798811881188</v>
      </c>
      <c r="I959" s="5">
        <v>1271.9813861386137</v>
      </c>
      <c r="J959" s="5">
        <v>1238.3097029702969</v>
      </c>
      <c r="K959" s="5">
        <v>985.72524752475249</v>
      </c>
      <c r="L959" s="5">
        <v>1407.3531683168319</v>
      </c>
      <c r="M959" s="5">
        <v>0</v>
      </c>
      <c r="N959" s="5">
        <v>1414.9707920792077</v>
      </c>
      <c r="O959" s="5">
        <v>100.95049504950495</v>
      </c>
      <c r="P959" s="5">
        <v>1507.9810891089112</v>
      </c>
    </row>
    <row r="960" spans="1:16" x14ac:dyDescent="0.2">
      <c r="A960" s="3" t="s">
        <v>92</v>
      </c>
      <c r="B960" s="3" t="s">
        <v>618</v>
      </c>
      <c r="C960" s="14" t="s">
        <v>200</v>
      </c>
      <c r="D960" s="2" t="s">
        <v>199</v>
      </c>
      <c r="E960" s="14"/>
      <c r="F960" s="2"/>
      <c r="G960" s="14">
        <v>90.678164083527051</v>
      </c>
      <c r="H960" s="14">
        <v>80.229529739036693</v>
      </c>
      <c r="I960" s="14">
        <v>5.0164643705531127</v>
      </c>
      <c r="J960" s="14">
        <v>4.3925143187852944</v>
      </c>
      <c r="K960" s="14">
        <v>3.8875219694635565</v>
      </c>
      <c r="L960" s="14">
        <v>4.99214286102369</v>
      </c>
      <c r="M960" s="14">
        <v>0</v>
      </c>
      <c r="N960" s="14">
        <v>5.0191639861679853</v>
      </c>
      <c r="O960" s="14">
        <v>0.39813048140812457</v>
      </c>
      <c r="P960" s="14">
        <v>5.3490887703455385</v>
      </c>
    </row>
    <row r="961" spans="1:16" x14ac:dyDescent="0.2">
      <c r="A961" s="3" t="s">
        <v>92</v>
      </c>
      <c r="B961" s="3" t="s">
        <v>618</v>
      </c>
      <c r="C961" s="5"/>
      <c r="D961" s="5"/>
      <c r="E961" s="14"/>
      <c r="F961" s="2"/>
      <c r="G961" s="5"/>
      <c r="H961" s="5"/>
      <c r="I961" s="5"/>
      <c r="J961" s="5"/>
      <c r="K961" s="5"/>
      <c r="L961" s="5"/>
      <c r="M961" s="5"/>
      <c r="N961" s="5"/>
      <c r="O961" s="5"/>
      <c r="P961" s="5"/>
    </row>
    <row r="962" spans="1:16" x14ac:dyDescent="0.2">
      <c r="A962" s="9" t="s">
        <v>194</v>
      </c>
      <c r="B962" s="9" t="s">
        <v>619</v>
      </c>
      <c r="C962" s="10"/>
      <c r="D962" s="6" t="s">
        <v>244</v>
      </c>
      <c r="E962" s="15" t="s">
        <v>246</v>
      </c>
      <c r="F962" s="7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1:16" s="13" customFormat="1" x14ac:dyDescent="0.2">
      <c r="A963" s="3" t="s">
        <v>194</v>
      </c>
      <c r="B963" s="3" t="s">
        <v>619</v>
      </c>
      <c r="C963" s="11" t="s">
        <v>201</v>
      </c>
      <c r="D963" s="12" t="s">
        <v>202</v>
      </c>
      <c r="F963" s="12"/>
      <c r="G963" s="13">
        <v>3673954.7399999993</v>
      </c>
      <c r="H963" s="13">
        <v>3024350.9700000025</v>
      </c>
      <c r="I963" s="13">
        <v>116974.99</v>
      </c>
      <c r="J963" s="13">
        <v>112436.25</v>
      </c>
      <c r="K963" s="13">
        <v>127526.29999999999</v>
      </c>
      <c r="L963" s="13">
        <v>126784.05999999998</v>
      </c>
      <c r="M963" s="13">
        <v>24.49</v>
      </c>
      <c r="N963" s="13">
        <v>167885.51</v>
      </c>
      <c r="O963" s="13">
        <v>102.38</v>
      </c>
      <c r="P963" s="13">
        <v>8152</v>
      </c>
    </row>
    <row r="964" spans="1:16" x14ac:dyDescent="0.2">
      <c r="A964" s="3" t="s">
        <v>194</v>
      </c>
      <c r="B964" s="3" t="s">
        <v>619</v>
      </c>
      <c r="C964" s="5" t="s">
        <v>201</v>
      </c>
      <c r="D964" s="5" t="s">
        <v>683</v>
      </c>
      <c r="E964" s="14"/>
      <c r="F964" s="14">
        <v>217.7</v>
      </c>
      <c r="G964" s="5">
        <v>16876.227560863572</v>
      </c>
      <c r="H964" s="5">
        <v>13892.287413872315</v>
      </c>
      <c r="I964" s="5">
        <v>537.32195682131373</v>
      </c>
      <c r="J964" s="5">
        <v>516.47335783187873</v>
      </c>
      <c r="K964" s="5">
        <v>585.78915939366095</v>
      </c>
      <c r="L964" s="5">
        <v>582.37969683050062</v>
      </c>
      <c r="M964" s="5">
        <v>0.11249425815342214</v>
      </c>
      <c r="N964" s="5">
        <v>771.17827285254941</v>
      </c>
      <c r="O964" s="5">
        <v>0.47028020211299953</v>
      </c>
      <c r="P964" s="5">
        <v>37.446026642168121</v>
      </c>
    </row>
    <row r="965" spans="1:16" x14ac:dyDescent="0.2">
      <c r="A965" s="3" t="s">
        <v>194</v>
      </c>
      <c r="B965" s="3" t="s">
        <v>619</v>
      </c>
      <c r="C965" s="5" t="s">
        <v>201</v>
      </c>
      <c r="D965" s="5" t="s">
        <v>684</v>
      </c>
      <c r="E965" s="14"/>
      <c r="F965" s="14">
        <v>211</v>
      </c>
      <c r="G965" s="5">
        <v>17412.107772511845</v>
      </c>
      <c r="H965" s="5">
        <v>14333.416919431291</v>
      </c>
      <c r="I965" s="5">
        <v>554.38383886255929</v>
      </c>
      <c r="J965" s="5">
        <v>532.87322274881512</v>
      </c>
      <c r="K965" s="5">
        <v>604.39004739336485</v>
      </c>
      <c r="L965" s="5">
        <v>600.87232227488141</v>
      </c>
      <c r="M965" s="5">
        <v>0.11606635071090046</v>
      </c>
      <c r="N965" s="5">
        <v>795.66592417061611</v>
      </c>
      <c r="O965" s="5">
        <v>0.48521327014218008</v>
      </c>
      <c r="P965" s="5">
        <v>38.63507109004739</v>
      </c>
    </row>
    <row r="966" spans="1:16" x14ac:dyDescent="0.2">
      <c r="A966" s="3" t="s">
        <v>194</v>
      </c>
      <c r="B966" s="3" t="s">
        <v>619</v>
      </c>
      <c r="C966" s="14" t="s">
        <v>200</v>
      </c>
      <c r="D966" s="2" t="s">
        <v>199</v>
      </c>
      <c r="E966" s="14"/>
      <c r="F966" s="2"/>
      <c r="G966" s="14">
        <v>88.779552942323278</v>
      </c>
      <c r="H966" s="14">
        <v>82.903836399669146</v>
      </c>
      <c r="I966" s="14">
        <v>2.8266508578798493</v>
      </c>
      <c r="J966" s="14">
        <v>3.0821146645530666</v>
      </c>
      <c r="K966" s="14">
        <v>3.0816187742118464</v>
      </c>
      <c r="L966" s="14">
        <v>3.4754183864863495</v>
      </c>
      <c r="M966" s="14">
        <v>5.9179042895816871E-4</v>
      </c>
      <c r="N966" s="14">
        <v>4.6020957861630079</v>
      </c>
      <c r="O966" s="14">
        <v>2.4739691350239819E-3</v>
      </c>
      <c r="P966" s="14">
        <v>0.22346350705788032</v>
      </c>
    </row>
    <row r="967" spans="1:16" x14ac:dyDescent="0.2">
      <c r="A967" s="3" t="s">
        <v>194</v>
      </c>
      <c r="B967" s="3" t="s">
        <v>619</v>
      </c>
      <c r="C967" s="5"/>
      <c r="D967" s="5"/>
      <c r="E967" s="14"/>
      <c r="F967" s="2"/>
      <c r="G967" s="5"/>
      <c r="H967" s="5"/>
      <c r="I967" s="5"/>
      <c r="J967" s="5"/>
      <c r="K967" s="5"/>
      <c r="L967" s="5"/>
      <c r="M967" s="5"/>
      <c r="N967" s="5"/>
      <c r="O967" s="5"/>
      <c r="P967" s="5"/>
    </row>
    <row r="968" spans="1:16" x14ac:dyDescent="0.2">
      <c r="A968" s="9" t="s">
        <v>180</v>
      </c>
      <c r="B968" s="9" t="s">
        <v>620</v>
      </c>
      <c r="C968" s="10"/>
      <c r="D968" s="6" t="s">
        <v>244</v>
      </c>
      <c r="E968" s="15" t="s">
        <v>245</v>
      </c>
      <c r="F968" s="7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1:16" s="13" customFormat="1" x14ac:dyDescent="0.2">
      <c r="A969" s="3" t="s">
        <v>180</v>
      </c>
      <c r="B969" s="3" t="s">
        <v>620</v>
      </c>
      <c r="C969" s="11" t="s">
        <v>201</v>
      </c>
      <c r="D969" s="12" t="s">
        <v>202</v>
      </c>
      <c r="F969" s="12"/>
      <c r="G969" s="13">
        <v>2528504.6799999997</v>
      </c>
      <c r="H969" s="13">
        <v>2075863.1500000001</v>
      </c>
      <c r="I969" s="13">
        <v>136668.94999999998</v>
      </c>
      <c r="J969" s="13">
        <v>136727.28</v>
      </c>
      <c r="K969" s="13">
        <v>89728.9</v>
      </c>
      <c r="L969" s="13">
        <v>83438.040000000008</v>
      </c>
      <c r="M969" s="13">
        <v>0</v>
      </c>
      <c r="N969" s="13">
        <v>0</v>
      </c>
      <c r="O969" s="13">
        <v>0</v>
      </c>
      <c r="P969" s="13">
        <v>0</v>
      </c>
    </row>
    <row r="970" spans="1:16" x14ac:dyDescent="0.2">
      <c r="A970" s="3" t="s">
        <v>180</v>
      </c>
      <c r="B970" s="3" t="s">
        <v>620</v>
      </c>
      <c r="C970" s="5" t="s">
        <v>201</v>
      </c>
      <c r="D970" s="5" t="s">
        <v>683</v>
      </c>
      <c r="E970" s="14"/>
      <c r="F970" s="14">
        <v>132</v>
      </c>
      <c r="G970" s="5">
        <v>19155.338484848482</v>
      </c>
      <c r="H970" s="5">
        <v>15726.235984848487</v>
      </c>
      <c r="I970" s="5">
        <v>1035.3708333333332</v>
      </c>
      <c r="J970" s="5">
        <v>1035.8127272727272</v>
      </c>
      <c r="K970" s="5">
        <v>679.76439393939393</v>
      </c>
      <c r="L970" s="5">
        <v>632.10636363636365</v>
      </c>
      <c r="M970" s="5">
        <v>0</v>
      </c>
      <c r="N970" s="5">
        <v>0</v>
      </c>
      <c r="O970" s="5">
        <v>0</v>
      </c>
      <c r="P970" s="5">
        <v>0</v>
      </c>
    </row>
    <row r="971" spans="1:16" x14ac:dyDescent="0.2">
      <c r="A971" s="3" t="s">
        <v>180</v>
      </c>
      <c r="B971" s="3" t="s">
        <v>620</v>
      </c>
      <c r="C971" s="5" t="s">
        <v>201</v>
      </c>
      <c r="D971" s="5" t="s">
        <v>684</v>
      </c>
      <c r="E971" s="14"/>
      <c r="F971" s="14">
        <v>125</v>
      </c>
      <c r="G971" s="5">
        <v>20228.037439999996</v>
      </c>
      <c r="H971" s="5">
        <v>16606.905200000001</v>
      </c>
      <c r="I971" s="5">
        <v>1093.3516</v>
      </c>
      <c r="J971" s="5">
        <v>1093.8182400000001</v>
      </c>
      <c r="K971" s="5">
        <v>717.83119999999997</v>
      </c>
      <c r="L971" s="5">
        <v>667.50432000000012</v>
      </c>
      <c r="M971" s="5">
        <v>0</v>
      </c>
      <c r="N971" s="5">
        <v>0</v>
      </c>
      <c r="O971" s="5">
        <v>0</v>
      </c>
      <c r="P971" s="5">
        <v>0</v>
      </c>
    </row>
    <row r="972" spans="1:16" x14ac:dyDescent="0.2">
      <c r="A972" s="3" t="s">
        <v>180</v>
      </c>
      <c r="B972" s="3" t="s">
        <v>620</v>
      </c>
      <c r="C972" s="14" t="s">
        <v>200</v>
      </c>
      <c r="D972" s="2" t="s">
        <v>199</v>
      </c>
      <c r="E972" s="14"/>
      <c r="F972" s="2"/>
      <c r="G972" s="14">
        <v>91.78200144888612</v>
      </c>
      <c r="H972" s="14">
        <v>90.411037019937282</v>
      </c>
      <c r="I972" s="14">
        <v>4.9609359500642665</v>
      </c>
      <c r="J972" s="14">
        <v>5.9549470656171772</v>
      </c>
      <c r="K972" s="14">
        <v>3.2570626010496282</v>
      </c>
      <c r="L972" s="14">
        <v>3.63401591444552</v>
      </c>
      <c r="M972" s="14">
        <v>0</v>
      </c>
      <c r="N972" s="14">
        <v>0</v>
      </c>
      <c r="O972" s="14">
        <v>0</v>
      </c>
      <c r="P972" s="14">
        <v>0</v>
      </c>
    </row>
    <row r="973" spans="1:16" x14ac:dyDescent="0.2">
      <c r="A973" s="3" t="s">
        <v>180</v>
      </c>
      <c r="B973" s="3" t="s">
        <v>620</v>
      </c>
      <c r="C973" s="5"/>
      <c r="D973" s="5"/>
      <c r="E973" s="14"/>
      <c r="F973" s="2"/>
      <c r="G973" s="5"/>
      <c r="H973" s="5"/>
      <c r="I973" s="5"/>
      <c r="J973" s="5"/>
      <c r="K973" s="5"/>
      <c r="L973" s="5"/>
      <c r="M973" s="5"/>
      <c r="N973" s="5"/>
      <c r="O973" s="5"/>
      <c r="P973" s="5"/>
    </row>
    <row r="974" spans="1:16" x14ac:dyDescent="0.2">
      <c r="A974" s="9" t="s">
        <v>131</v>
      </c>
      <c r="B974" s="9" t="s">
        <v>621</v>
      </c>
      <c r="C974" s="10"/>
      <c r="D974" s="6" t="s">
        <v>244</v>
      </c>
      <c r="E974" s="15" t="s">
        <v>243</v>
      </c>
      <c r="F974" s="7"/>
      <c r="G974" s="10"/>
      <c r="H974" s="10"/>
      <c r="I974" s="10"/>
      <c r="J974" s="10"/>
      <c r="K974" s="10"/>
      <c r="L974" s="10"/>
      <c r="M974" s="10"/>
      <c r="N974" s="10"/>
      <c r="O974" s="10"/>
      <c r="P974" s="10"/>
    </row>
    <row r="975" spans="1:16" s="13" customFormat="1" x14ac:dyDescent="0.2">
      <c r="A975" s="3" t="s">
        <v>131</v>
      </c>
      <c r="B975" s="3" t="s">
        <v>621</v>
      </c>
      <c r="C975" s="11" t="s">
        <v>201</v>
      </c>
      <c r="D975" s="12" t="s">
        <v>202</v>
      </c>
      <c r="F975" s="12"/>
      <c r="G975" s="13">
        <v>2255803.7299999995</v>
      </c>
      <c r="H975" s="13">
        <v>2244118.6200000006</v>
      </c>
      <c r="I975" s="13">
        <v>63918.439999999995</v>
      </c>
      <c r="J975" s="13">
        <v>62844.800000000003</v>
      </c>
      <c r="K975" s="13">
        <v>65282.54</v>
      </c>
      <c r="L975" s="13">
        <v>125799.34999999999</v>
      </c>
      <c r="M975" s="13">
        <v>0</v>
      </c>
      <c r="N975" s="13">
        <v>0</v>
      </c>
      <c r="O975" s="13">
        <v>0</v>
      </c>
      <c r="P975" s="13">
        <v>0</v>
      </c>
    </row>
    <row r="976" spans="1:16" x14ac:dyDescent="0.2">
      <c r="A976" s="3" t="s">
        <v>131</v>
      </c>
      <c r="B976" s="3" t="s">
        <v>621</v>
      </c>
      <c r="C976" s="5" t="s">
        <v>201</v>
      </c>
      <c r="D976" s="5" t="s">
        <v>683</v>
      </c>
      <c r="E976" s="14"/>
      <c r="F976" s="14">
        <v>84</v>
      </c>
      <c r="G976" s="5">
        <v>26854.806309523803</v>
      </c>
      <c r="H976" s="5">
        <v>26715.697857142863</v>
      </c>
      <c r="I976" s="5">
        <v>760.93380952380949</v>
      </c>
      <c r="J976" s="5">
        <v>748.15238095238101</v>
      </c>
      <c r="K976" s="5">
        <v>777.17309523809524</v>
      </c>
      <c r="L976" s="5">
        <v>1497.6113095238095</v>
      </c>
      <c r="M976" s="5">
        <v>0</v>
      </c>
      <c r="N976" s="5">
        <v>0</v>
      </c>
      <c r="O976" s="5">
        <v>0</v>
      </c>
      <c r="P976" s="5">
        <v>0</v>
      </c>
    </row>
    <row r="977" spans="1:16" x14ac:dyDescent="0.2">
      <c r="A977" s="3" t="s">
        <v>131</v>
      </c>
      <c r="B977" s="3" t="s">
        <v>621</v>
      </c>
      <c r="C977" s="5" t="s">
        <v>201</v>
      </c>
      <c r="D977" s="5" t="s">
        <v>684</v>
      </c>
      <c r="E977" s="14"/>
      <c r="F977" s="14">
        <v>72</v>
      </c>
      <c r="G977" s="5">
        <v>31330.607361111106</v>
      </c>
      <c r="H977" s="5">
        <v>31168.314166666674</v>
      </c>
      <c r="I977" s="5">
        <v>887.75611111111107</v>
      </c>
      <c r="J977" s="5">
        <v>872.84444444444443</v>
      </c>
      <c r="K977" s="5">
        <v>906.70194444444451</v>
      </c>
      <c r="L977" s="5">
        <v>1747.2131944444443</v>
      </c>
      <c r="M977" s="5">
        <v>0</v>
      </c>
      <c r="N977" s="5">
        <v>0</v>
      </c>
      <c r="O977" s="5">
        <v>0</v>
      </c>
      <c r="P977" s="5">
        <v>0</v>
      </c>
    </row>
    <row r="978" spans="1:16" x14ac:dyDescent="0.2">
      <c r="A978" s="3" t="s">
        <v>131</v>
      </c>
      <c r="B978" s="3" t="s">
        <v>621</v>
      </c>
      <c r="C978" s="14" t="s">
        <v>200</v>
      </c>
      <c r="D978" s="2" t="s">
        <v>199</v>
      </c>
      <c r="E978" s="14"/>
      <c r="F978" s="2"/>
      <c r="G978" s="14">
        <v>94.582778832331954</v>
      </c>
      <c r="H978" s="14">
        <v>92.24568246742777</v>
      </c>
      <c r="I978" s="14">
        <v>2.6800131560327194</v>
      </c>
      <c r="J978" s="14">
        <v>2.5832687335970697</v>
      </c>
      <c r="K978" s="14">
        <v>2.7372080116353321</v>
      </c>
      <c r="L978" s="14">
        <v>5.1710487989751659</v>
      </c>
      <c r="M978" s="14">
        <v>0</v>
      </c>
      <c r="N978" s="14">
        <v>0</v>
      </c>
      <c r="O978" s="14">
        <v>0</v>
      </c>
      <c r="P978" s="14">
        <v>0</v>
      </c>
    </row>
    <row r="979" spans="1:16" x14ac:dyDescent="0.2">
      <c r="A979" s="3" t="s">
        <v>131</v>
      </c>
      <c r="B979" s="3" t="s">
        <v>621</v>
      </c>
      <c r="C979" s="5"/>
      <c r="D979" s="5"/>
      <c r="E979" s="14"/>
      <c r="F979" s="2"/>
      <c r="G979" s="5"/>
      <c r="H979" s="5"/>
      <c r="I979" s="5"/>
      <c r="J979" s="5"/>
      <c r="K979" s="5"/>
      <c r="L979" s="5"/>
      <c r="M979" s="5"/>
      <c r="N979" s="5"/>
      <c r="O979" s="5"/>
      <c r="P979" s="5"/>
    </row>
    <row r="980" spans="1:16" x14ac:dyDescent="0.2">
      <c r="A980" s="9" t="s">
        <v>190</v>
      </c>
      <c r="B980" s="9" t="s">
        <v>622</v>
      </c>
      <c r="C980" s="10"/>
      <c r="D980" s="6" t="s">
        <v>233</v>
      </c>
      <c r="E980" s="15" t="s">
        <v>242</v>
      </c>
      <c r="F980" s="7"/>
      <c r="G980" s="10"/>
      <c r="H980" s="10"/>
      <c r="I980" s="10"/>
      <c r="J980" s="10"/>
      <c r="K980" s="10"/>
      <c r="L980" s="10"/>
      <c r="M980" s="10"/>
      <c r="N980" s="10"/>
      <c r="O980" s="10"/>
      <c r="P980" s="10"/>
    </row>
    <row r="981" spans="1:16" s="13" customFormat="1" x14ac:dyDescent="0.2">
      <c r="A981" s="3" t="s">
        <v>190</v>
      </c>
      <c r="B981" s="3" t="s">
        <v>622</v>
      </c>
      <c r="C981" s="11" t="s">
        <v>201</v>
      </c>
      <c r="D981" s="12" t="s">
        <v>202</v>
      </c>
      <c r="F981" s="12"/>
      <c r="G981" s="13">
        <v>26241627.699999999</v>
      </c>
      <c r="H981" s="13">
        <v>27706069.830000021</v>
      </c>
      <c r="I981" s="13">
        <v>565346.63</v>
      </c>
      <c r="J981" s="13">
        <v>572846.16999999993</v>
      </c>
      <c r="K981" s="13">
        <v>925421.26</v>
      </c>
      <c r="L981" s="13">
        <v>868081.9</v>
      </c>
      <c r="M981" s="13">
        <v>0</v>
      </c>
      <c r="N981" s="13">
        <v>0</v>
      </c>
      <c r="O981" s="13">
        <v>0</v>
      </c>
      <c r="P981" s="13">
        <v>0</v>
      </c>
    </row>
    <row r="982" spans="1:16" x14ac:dyDescent="0.2">
      <c r="A982" s="3" t="s">
        <v>190</v>
      </c>
      <c r="B982" s="3" t="s">
        <v>622</v>
      </c>
      <c r="C982" s="5" t="s">
        <v>201</v>
      </c>
      <c r="D982" s="5" t="s">
        <v>683</v>
      </c>
      <c r="E982" s="14"/>
      <c r="F982" s="14">
        <v>1869.7</v>
      </c>
      <c r="G982" s="5">
        <v>14035.207626892014</v>
      </c>
      <c r="H982" s="5">
        <v>14818.457415628187</v>
      </c>
      <c r="I982" s="5">
        <v>302.37291009252823</v>
      </c>
      <c r="J982" s="5">
        <v>306.38400278119479</v>
      </c>
      <c r="K982" s="5">
        <v>494.957084024175</v>
      </c>
      <c r="L982" s="5">
        <v>464.28940471733432</v>
      </c>
      <c r="M982" s="5">
        <v>0</v>
      </c>
      <c r="N982" s="5">
        <v>0</v>
      </c>
      <c r="O982" s="5">
        <v>0</v>
      </c>
      <c r="P982" s="5">
        <v>0</v>
      </c>
    </row>
    <row r="983" spans="1:16" x14ac:dyDescent="0.2">
      <c r="A983" s="3" t="s">
        <v>190</v>
      </c>
      <c r="B983" s="3" t="s">
        <v>622</v>
      </c>
      <c r="C983" s="5" t="s">
        <v>201</v>
      </c>
      <c r="D983" s="5" t="s">
        <v>684</v>
      </c>
      <c r="E983" s="14"/>
      <c r="F983" s="14">
        <v>1892</v>
      </c>
      <c r="G983" s="5">
        <v>13869.782082452431</v>
      </c>
      <c r="H983" s="5">
        <v>14643.800121564493</v>
      </c>
      <c r="I983" s="5">
        <v>298.80900105708247</v>
      </c>
      <c r="J983" s="5">
        <v>302.7728171247357</v>
      </c>
      <c r="K983" s="5">
        <v>489.12328752642708</v>
      </c>
      <c r="L983" s="5">
        <v>458.81707188160675</v>
      </c>
      <c r="M983" s="5">
        <v>0</v>
      </c>
      <c r="N983" s="5">
        <v>0</v>
      </c>
      <c r="O983" s="5">
        <v>0</v>
      </c>
      <c r="P983" s="5">
        <v>0</v>
      </c>
    </row>
    <row r="984" spans="1:16" x14ac:dyDescent="0.2">
      <c r="A984" s="3" t="s">
        <v>190</v>
      </c>
      <c r="B984" s="3" t="s">
        <v>622</v>
      </c>
      <c r="C984" s="14" t="s">
        <v>200</v>
      </c>
      <c r="D984" s="2" t="s">
        <v>199</v>
      </c>
      <c r="E984" s="14"/>
      <c r="F984" s="2"/>
      <c r="G984" s="14">
        <v>77.732521713010854</v>
      </c>
      <c r="H984" s="14">
        <v>78.690277164427513</v>
      </c>
      <c r="I984" s="14">
        <v>1.6746605696205543</v>
      </c>
      <c r="J984" s="14">
        <v>1.6269873051814481</v>
      </c>
      <c r="K984" s="14">
        <v>2.7412677677243273</v>
      </c>
      <c r="L984" s="14">
        <v>2.4655104723102039</v>
      </c>
      <c r="M984" s="14">
        <v>0</v>
      </c>
      <c r="N984" s="14">
        <v>0</v>
      </c>
      <c r="O984" s="14">
        <v>0</v>
      </c>
      <c r="P984" s="14">
        <v>0</v>
      </c>
    </row>
    <row r="985" spans="1:16" x14ac:dyDescent="0.2">
      <c r="A985" s="3" t="s">
        <v>190</v>
      </c>
      <c r="B985" s="3" t="s">
        <v>622</v>
      </c>
      <c r="C985" s="5"/>
      <c r="D985" s="5"/>
      <c r="E985" s="14"/>
      <c r="F985" s="2"/>
      <c r="G985" s="5"/>
      <c r="H985" s="5"/>
      <c r="I985" s="5"/>
      <c r="J985" s="5"/>
      <c r="K985" s="5"/>
      <c r="L985" s="5"/>
      <c r="M985" s="5"/>
      <c r="N985" s="5"/>
      <c r="O985" s="5"/>
      <c r="P985" s="5"/>
    </row>
    <row r="986" spans="1:16" x14ac:dyDescent="0.2">
      <c r="A986" s="9" t="s">
        <v>111</v>
      </c>
      <c r="B986" s="9" t="s">
        <v>623</v>
      </c>
      <c r="C986" s="10"/>
      <c r="D986" s="6" t="s">
        <v>233</v>
      </c>
      <c r="E986" s="15" t="s">
        <v>241</v>
      </c>
      <c r="F986" s="7"/>
      <c r="G986" s="10"/>
      <c r="H986" s="10"/>
      <c r="I986" s="10"/>
      <c r="J986" s="10"/>
      <c r="K986" s="10"/>
      <c r="L986" s="10"/>
      <c r="M986" s="10"/>
      <c r="N986" s="10"/>
      <c r="O986" s="10"/>
      <c r="P986" s="10"/>
    </row>
    <row r="987" spans="1:16" s="13" customFormat="1" x14ac:dyDescent="0.2">
      <c r="A987" s="3" t="s">
        <v>111</v>
      </c>
      <c r="B987" s="3" t="s">
        <v>623</v>
      </c>
      <c r="C987" s="11" t="s">
        <v>201</v>
      </c>
      <c r="D987" s="12" t="s">
        <v>202</v>
      </c>
      <c r="F987" s="12"/>
      <c r="G987" s="13">
        <v>21492912.169999994</v>
      </c>
      <c r="H987" s="13">
        <v>17837881.350000009</v>
      </c>
      <c r="I987" s="13">
        <v>128070.48000000001</v>
      </c>
      <c r="J987" s="13">
        <v>108129.68000000001</v>
      </c>
      <c r="K987" s="13">
        <v>1051808.1599999999</v>
      </c>
      <c r="L987" s="13">
        <v>875498.84</v>
      </c>
      <c r="M987" s="13">
        <v>36565.520000000004</v>
      </c>
      <c r="N987" s="13">
        <v>537118.09</v>
      </c>
      <c r="O987" s="13">
        <v>57565.1</v>
      </c>
      <c r="P987" s="13">
        <v>59006.239999999998</v>
      </c>
    </row>
    <row r="988" spans="1:16" x14ac:dyDescent="0.2">
      <c r="A988" s="3" t="s">
        <v>111</v>
      </c>
      <c r="B988" s="3" t="s">
        <v>623</v>
      </c>
      <c r="C988" s="5" t="s">
        <v>201</v>
      </c>
      <c r="D988" s="5" t="s">
        <v>683</v>
      </c>
      <c r="E988" s="14"/>
      <c r="F988" s="14">
        <v>2049.5</v>
      </c>
      <c r="G988" s="5">
        <v>10486.905181751645</v>
      </c>
      <c r="H988" s="5">
        <v>8703.5283483776566</v>
      </c>
      <c r="I988" s="5">
        <v>62.488646011222258</v>
      </c>
      <c r="J988" s="5">
        <v>52.759053427665286</v>
      </c>
      <c r="K988" s="5">
        <v>513.20232251768721</v>
      </c>
      <c r="L988" s="5">
        <v>427.17679434008295</v>
      </c>
      <c r="M988" s="5">
        <v>17.841190534276656</v>
      </c>
      <c r="N988" s="5">
        <v>262.07274457184678</v>
      </c>
      <c r="O988" s="5">
        <v>28.087387167601854</v>
      </c>
      <c r="P988" s="5">
        <v>28.790553793608197</v>
      </c>
    </row>
    <row r="989" spans="1:16" x14ac:dyDescent="0.2">
      <c r="A989" s="3" t="s">
        <v>111</v>
      </c>
      <c r="B989" s="3" t="s">
        <v>623</v>
      </c>
      <c r="C989" s="5" t="s">
        <v>201</v>
      </c>
      <c r="D989" s="5" t="s">
        <v>684</v>
      </c>
      <c r="E989" s="14"/>
      <c r="F989" s="14">
        <v>1994</v>
      </c>
      <c r="G989" s="5">
        <v>10778.792462387159</v>
      </c>
      <c r="H989" s="5">
        <v>8945.7780090270862</v>
      </c>
      <c r="I989" s="5">
        <v>64.227923771313954</v>
      </c>
      <c r="J989" s="5">
        <v>54.227522567703112</v>
      </c>
      <c r="K989" s="5">
        <v>527.48653961885657</v>
      </c>
      <c r="L989" s="5">
        <v>439.06661985957874</v>
      </c>
      <c r="M989" s="5">
        <v>18.337773319959883</v>
      </c>
      <c r="N989" s="5">
        <v>269.36714643931793</v>
      </c>
      <c r="O989" s="5">
        <v>28.86915747241725</v>
      </c>
      <c r="P989" s="5">
        <v>29.591895687061182</v>
      </c>
    </row>
    <row r="990" spans="1:16" x14ac:dyDescent="0.2">
      <c r="A990" s="3" t="s">
        <v>111</v>
      </c>
      <c r="B990" s="3" t="s">
        <v>623</v>
      </c>
      <c r="C990" s="14" t="s">
        <v>200</v>
      </c>
      <c r="D990" s="2" t="s">
        <v>199</v>
      </c>
      <c r="E990" s="14"/>
      <c r="F990" s="2"/>
      <c r="G990" s="14">
        <v>61.4847817129898</v>
      </c>
      <c r="H990" s="14">
        <v>16.14223731330333</v>
      </c>
      <c r="I990" s="14">
        <v>0.3663712690209085</v>
      </c>
      <c r="J990" s="14">
        <v>9.7851023948623134E-2</v>
      </c>
      <c r="K990" s="14">
        <v>3.0089079883650527</v>
      </c>
      <c r="L990" s="14">
        <v>0.79227514554590162</v>
      </c>
      <c r="M990" s="14">
        <v>0.10460299645015315</v>
      </c>
      <c r="N990" s="14">
        <v>0.4860603960709835</v>
      </c>
      <c r="O990" s="14">
        <v>0.16467650264382158</v>
      </c>
      <c r="P990" s="14">
        <v>5.3397189405889327E-2</v>
      </c>
    </row>
    <row r="991" spans="1:16" x14ac:dyDescent="0.2">
      <c r="A991" s="3" t="s">
        <v>111</v>
      </c>
      <c r="B991" s="3" t="s">
        <v>623</v>
      </c>
      <c r="C991" s="5"/>
      <c r="D991" s="5"/>
      <c r="E991" s="14"/>
      <c r="F991" s="2"/>
      <c r="G991" s="5"/>
      <c r="H991" s="5"/>
      <c r="I991" s="5"/>
      <c r="J991" s="5"/>
      <c r="K991" s="5"/>
      <c r="L991" s="5"/>
      <c r="M991" s="5"/>
      <c r="N991" s="5"/>
      <c r="O991" s="5"/>
      <c r="P991" s="5"/>
    </row>
    <row r="992" spans="1:16" x14ac:dyDescent="0.2">
      <c r="A992" s="9" t="s">
        <v>87</v>
      </c>
      <c r="B992" s="9" t="s">
        <v>624</v>
      </c>
      <c r="C992" s="10"/>
      <c r="D992" s="6" t="s">
        <v>233</v>
      </c>
      <c r="E992" s="15" t="s">
        <v>703</v>
      </c>
      <c r="F992" s="7"/>
      <c r="G992" s="10"/>
      <c r="H992" s="10"/>
      <c r="I992" s="10"/>
      <c r="J992" s="10"/>
      <c r="K992" s="10"/>
      <c r="L992" s="10"/>
      <c r="M992" s="10"/>
      <c r="N992" s="10"/>
      <c r="O992" s="10"/>
      <c r="P992" s="10"/>
    </row>
    <row r="993" spans="1:16" s="13" customFormat="1" x14ac:dyDescent="0.2">
      <c r="A993" s="3" t="s">
        <v>87</v>
      </c>
      <c r="B993" s="3" t="s">
        <v>624</v>
      </c>
      <c r="C993" s="11" t="s">
        <v>201</v>
      </c>
      <c r="D993" s="12" t="s">
        <v>202</v>
      </c>
      <c r="F993" s="12"/>
      <c r="G993" s="13">
        <v>31585340.910000008</v>
      </c>
      <c r="H993" s="13">
        <v>28040409.32</v>
      </c>
      <c r="I993" s="13">
        <v>465607.11</v>
      </c>
      <c r="J993" s="13">
        <v>440428.08000000007</v>
      </c>
      <c r="K993" s="13">
        <v>1691854.54</v>
      </c>
      <c r="L993" s="13">
        <v>1396622.5000000002</v>
      </c>
      <c r="M993" s="13">
        <v>32938.04</v>
      </c>
      <c r="N993" s="13">
        <v>643269.27</v>
      </c>
      <c r="O993" s="13">
        <v>73500</v>
      </c>
      <c r="P993" s="13">
        <v>1052310.06</v>
      </c>
    </row>
    <row r="994" spans="1:16" x14ac:dyDescent="0.2">
      <c r="A994" s="3" t="s">
        <v>87</v>
      </c>
      <c r="B994" s="3" t="s">
        <v>624</v>
      </c>
      <c r="C994" s="5" t="s">
        <v>201</v>
      </c>
      <c r="D994" s="5" t="s">
        <v>683</v>
      </c>
      <c r="E994" s="14"/>
      <c r="F994" s="14">
        <v>2573.5</v>
      </c>
      <c r="G994" s="5">
        <v>12273.301305614925</v>
      </c>
      <c r="H994" s="5">
        <v>10895.82643093064</v>
      </c>
      <c r="I994" s="5">
        <v>180.92368758500098</v>
      </c>
      <c r="J994" s="5">
        <v>171.13972411113272</v>
      </c>
      <c r="K994" s="5">
        <v>657.41384884398678</v>
      </c>
      <c r="L994" s="5">
        <v>542.69380221488257</v>
      </c>
      <c r="M994" s="5">
        <v>12.79892753060035</v>
      </c>
      <c r="N994" s="5">
        <v>249.95891587332429</v>
      </c>
      <c r="O994" s="5">
        <v>28.560326403730329</v>
      </c>
      <c r="P994" s="5">
        <v>408.9022964833884</v>
      </c>
    </row>
    <row r="995" spans="1:16" x14ac:dyDescent="0.2">
      <c r="A995" s="3" t="s">
        <v>87</v>
      </c>
      <c r="B995" s="3" t="s">
        <v>624</v>
      </c>
      <c r="C995" s="5" t="s">
        <v>201</v>
      </c>
      <c r="D995" s="5" t="s">
        <v>684</v>
      </c>
      <c r="E995" s="14"/>
      <c r="F995" s="14">
        <v>2693</v>
      </c>
      <c r="G995" s="5">
        <v>11728.6821054586</v>
      </c>
      <c r="H995" s="5">
        <v>10412.331719272188</v>
      </c>
      <c r="I995" s="5">
        <v>172.89532491645005</v>
      </c>
      <c r="J995" s="5">
        <v>163.5455180096547</v>
      </c>
      <c r="K995" s="5">
        <v>628.24156702562198</v>
      </c>
      <c r="L995" s="5">
        <v>518.61214259190501</v>
      </c>
      <c r="M995" s="5">
        <v>12.230984032677313</v>
      </c>
      <c r="N995" s="5">
        <v>238.86716301522466</v>
      </c>
      <c r="O995" s="5">
        <v>27.292981804678796</v>
      </c>
      <c r="P995" s="5">
        <v>390.7575417749722</v>
      </c>
    </row>
    <row r="996" spans="1:16" x14ac:dyDescent="0.2">
      <c r="A996" s="3" t="s">
        <v>87</v>
      </c>
      <c r="B996" s="3" t="s">
        <v>624</v>
      </c>
      <c r="C996" s="14" t="s">
        <v>200</v>
      </c>
      <c r="D996" s="2" t="s">
        <v>199</v>
      </c>
      <c r="E996" s="14"/>
      <c r="F996" s="2"/>
      <c r="G996" s="14">
        <v>73.37901905658228</v>
      </c>
      <c r="H996" s="14">
        <v>69.025599897901103</v>
      </c>
      <c r="I996" s="14">
        <v>1.0816977753991317</v>
      </c>
      <c r="J996" s="14">
        <v>1.0841786254595511</v>
      </c>
      <c r="K996" s="14">
        <v>3.9305140598409705</v>
      </c>
      <c r="L996" s="14">
        <v>3.4379921060797987</v>
      </c>
      <c r="M996" s="14">
        <v>7.6521607657597024E-2</v>
      </c>
      <c r="N996" s="14">
        <v>1.5835021076516482</v>
      </c>
      <c r="O996" s="14">
        <v>0.17075509541045494</v>
      </c>
      <c r="P996" s="14">
        <v>2.590416293184707</v>
      </c>
    </row>
    <row r="997" spans="1:16" x14ac:dyDescent="0.2">
      <c r="A997" s="3" t="s">
        <v>87</v>
      </c>
      <c r="B997" s="3" t="s">
        <v>624</v>
      </c>
      <c r="C997" s="5"/>
      <c r="D997" s="5"/>
      <c r="E997" s="14"/>
      <c r="F997" s="2"/>
      <c r="G997" s="5"/>
      <c r="H997" s="5"/>
      <c r="I997" s="5"/>
      <c r="J997" s="5"/>
      <c r="K997" s="5"/>
      <c r="L997" s="5"/>
      <c r="M997" s="5"/>
      <c r="N997" s="5"/>
      <c r="O997" s="5"/>
      <c r="P997" s="5"/>
    </row>
    <row r="998" spans="1:16" x14ac:dyDescent="0.2">
      <c r="A998" s="9" t="s">
        <v>23</v>
      </c>
      <c r="B998" s="9" t="s">
        <v>625</v>
      </c>
      <c r="C998" s="10"/>
      <c r="D998" s="6" t="s">
        <v>233</v>
      </c>
      <c r="E998" s="15" t="s">
        <v>240</v>
      </c>
      <c r="F998" s="7"/>
      <c r="G998" s="10"/>
      <c r="H998" s="10"/>
      <c r="I998" s="10"/>
      <c r="J998" s="10"/>
      <c r="K998" s="10"/>
      <c r="L998" s="10"/>
      <c r="M998" s="10"/>
      <c r="N998" s="10"/>
      <c r="O998" s="10"/>
      <c r="P998" s="10"/>
    </row>
    <row r="999" spans="1:16" s="13" customFormat="1" x14ac:dyDescent="0.2">
      <c r="A999" s="3" t="s">
        <v>23</v>
      </c>
      <c r="B999" s="3" t="s">
        <v>625</v>
      </c>
      <c r="C999" s="11" t="s">
        <v>201</v>
      </c>
      <c r="D999" s="12" t="s">
        <v>202</v>
      </c>
      <c r="F999" s="12"/>
      <c r="G999" s="13">
        <v>82211307.659999982</v>
      </c>
      <c r="H999" s="13">
        <v>75950224.609999895</v>
      </c>
      <c r="I999" s="13">
        <v>2140596.23</v>
      </c>
      <c r="J999" s="13">
        <v>1638114.4299999997</v>
      </c>
      <c r="K999" s="13">
        <v>3183107.94</v>
      </c>
      <c r="L999" s="13">
        <v>2550911.6599999997</v>
      </c>
      <c r="M999" s="13">
        <v>4904.3099999999995</v>
      </c>
      <c r="N999" s="13">
        <v>1241539.76</v>
      </c>
      <c r="O999" s="13">
        <v>7544797.8499999996</v>
      </c>
      <c r="P999" s="13">
        <v>4693748.9999999991</v>
      </c>
    </row>
    <row r="1000" spans="1:16" x14ac:dyDescent="0.2">
      <c r="A1000" s="3" t="s">
        <v>23</v>
      </c>
      <c r="B1000" s="3" t="s">
        <v>625</v>
      </c>
      <c r="C1000" s="5" t="s">
        <v>201</v>
      </c>
      <c r="D1000" s="5" t="s">
        <v>683</v>
      </c>
      <c r="E1000" s="14"/>
      <c r="F1000" s="14">
        <v>7929</v>
      </c>
      <c r="G1000" s="5">
        <v>10368.433303064698</v>
      </c>
      <c r="H1000" s="5">
        <v>9578.7898360448853</v>
      </c>
      <c r="I1000" s="5">
        <v>269.97051708916632</v>
      </c>
      <c r="J1000" s="5">
        <v>206.5978597553285</v>
      </c>
      <c r="K1000" s="5">
        <v>401.45137343927354</v>
      </c>
      <c r="L1000" s="5">
        <v>321.71921553789883</v>
      </c>
      <c r="M1000" s="5">
        <v>0.61852818766553153</v>
      </c>
      <c r="N1000" s="5">
        <v>156.5821364610922</v>
      </c>
      <c r="O1000" s="5">
        <v>951.54469037709669</v>
      </c>
      <c r="P1000" s="5">
        <v>591.97237987135816</v>
      </c>
    </row>
    <row r="1001" spans="1:16" x14ac:dyDescent="0.2">
      <c r="A1001" s="3" t="s">
        <v>23</v>
      </c>
      <c r="B1001" s="3" t="s">
        <v>625</v>
      </c>
      <c r="C1001" s="5" t="s">
        <v>201</v>
      </c>
      <c r="D1001" s="5" t="s">
        <v>684</v>
      </c>
      <c r="E1001" s="14"/>
      <c r="F1001" s="14">
        <v>8104</v>
      </c>
      <c r="G1001" s="5">
        <v>10144.534508884499</v>
      </c>
      <c r="H1001" s="5">
        <v>9371.9428195952478</v>
      </c>
      <c r="I1001" s="5">
        <v>264.14069965449158</v>
      </c>
      <c r="J1001" s="5">
        <v>202.13652887462979</v>
      </c>
      <c r="K1001" s="5">
        <v>392.78232230997037</v>
      </c>
      <c r="L1001" s="5">
        <v>314.7719225074037</v>
      </c>
      <c r="M1001" s="5">
        <v>0.60517152023692</v>
      </c>
      <c r="N1001" s="5">
        <v>153.20085883514315</v>
      </c>
      <c r="O1001" s="5">
        <v>930.99677319842044</v>
      </c>
      <c r="P1001" s="5">
        <v>579.18916584402757</v>
      </c>
    </row>
    <row r="1002" spans="1:16" x14ac:dyDescent="0.2">
      <c r="A1002" s="3" t="s">
        <v>23</v>
      </c>
      <c r="B1002" s="3" t="s">
        <v>625</v>
      </c>
      <c r="C1002" s="14" t="s">
        <v>200</v>
      </c>
      <c r="D1002" s="2" t="s">
        <v>199</v>
      </c>
      <c r="E1002" s="14"/>
      <c r="F1002" s="2"/>
      <c r="G1002" s="14">
        <v>71.151950156099645</v>
      </c>
      <c r="H1002" s="14">
        <v>70.944639606068407</v>
      </c>
      <c r="I1002" s="14">
        <v>1.8526356117724214</v>
      </c>
      <c r="J1002" s="14">
        <v>1.5301526554609923</v>
      </c>
      <c r="K1002" s="14">
        <v>2.7549049386859621</v>
      </c>
      <c r="L1002" s="14">
        <v>2.3827909570367489</v>
      </c>
      <c r="M1002" s="14">
        <v>4.2445647758482703E-3</v>
      </c>
      <c r="N1002" s="14">
        <v>1.1597146852704321</v>
      </c>
      <c r="O1002" s="14">
        <v>6.5298448089549321</v>
      </c>
      <c r="P1002" s="14">
        <v>4.3844021912543534</v>
      </c>
    </row>
    <row r="1003" spans="1:16" x14ac:dyDescent="0.2">
      <c r="A1003" s="3" t="s">
        <v>23</v>
      </c>
      <c r="B1003" s="3" t="s">
        <v>625</v>
      </c>
      <c r="C1003" s="5"/>
      <c r="D1003" s="5"/>
      <c r="E1003" s="14"/>
      <c r="F1003" s="2"/>
      <c r="G1003" s="5"/>
      <c r="H1003" s="5"/>
      <c r="I1003" s="5"/>
      <c r="J1003" s="5"/>
      <c r="K1003" s="5"/>
      <c r="L1003" s="5"/>
      <c r="M1003" s="5"/>
      <c r="N1003" s="5"/>
      <c r="O1003" s="5"/>
      <c r="P1003" s="5"/>
    </row>
    <row r="1004" spans="1:16" x14ac:dyDescent="0.2">
      <c r="A1004" s="9" t="s">
        <v>31</v>
      </c>
      <c r="B1004" s="9" t="s">
        <v>626</v>
      </c>
      <c r="C1004" s="10"/>
      <c r="D1004" s="6" t="s">
        <v>233</v>
      </c>
      <c r="E1004" s="15" t="s">
        <v>239</v>
      </c>
      <c r="F1004" s="7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</row>
    <row r="1005" spans="1:16" s="13" customFormat="1" x14ac:dyDescent="0.2">
      <c r="A1005" s="3" t="s">
        <v>31</v>
      </c>
      <c r="B1005" s="3" t="s">
        <v>626</v>
      </c>
      <c r="C1005" s="11" t="s">
        <v>201</v>
      </c>
      <c r="D1005" s="12" t="s">
        <v>202</v>
      </c>
      <c r="F1005" s="12"/>
      <c r="G1005" s="13">
        <v>45529056.780000016</v>
      </c>
      <c r="H1005" s="13">
        <v>42502347.000000015</v>
      </c>
      <c r="I1005" s="13">
        <v>722871.51</v>
      </c>
      <c r="J1005" s="13">
        <v>614288.48999999987</v>
      </c>
      <c r="K1005" s="13">
        <v>2232327.5300000003</v>
      </c>
      <c r="L1005" s="13">
        <v>1797644.4200000004</v>
      </c>
      <c r="M1005" s="13">
        <v>0</v>
      </c>
      <c r="N1005" s="13">
        <v>513102.53</v>
      </c>
      <c r="O1005" s="13">
        <v>289293.3</v>
      </c>
      <c r="P1005" s="13">
        <v>800299.49</v>
      </c>
    </row>
    <row r="1006" spans="1:16" x14ac:dyDescent="0.2">
      <c r="A1006" s="3" t="s">
        <v>31</v>
      </c>
      <c r="B1006" s="3" t="s">
        <v>626</v>
      </c>
      <c r="C1006" s="5" t="s">
        <v>201</v>
      </c>
      <c r="D1006" s="5" t="s">
        <v>683</v>
      </c>
      <c r="E1006" s="14"/>
      <c r="F1006" s="14">
        <v>3767</v>
      </c>
      <c r="G1006" s="5">
        <v>12086.290623838602</v>
      </c>
      <c r="H1006" s="5">
        <v>11282.810459251397</v>
      </c>
      <c r="I1006" s="5">
        <v>191.89580833554552</v>
      </c>
      <c r="J1006" s="5">
        <v>163.07100876028667</v>
      </c>
      <c r="K1006" s="5">
        <v>592.60088399256711</v>
      </c>
      <c r="L1006" s="5">
        <v>477.20850013273173</v>
      </c>
      <c r="M1006" s="5">
        <v>0</v>
      </c>
      <c r="N1006" s="5">
        <v>136.209856649854</v>
      </c>
      <c r="O1006" s="5">
        <v>76.796734802229892</v>
      </c>
      <c r="P1006" s="5">
        <v>212.45009025749934</v>
      </c>
    </row>
    <row r="1007" spans="1:16" x14ac:dyDescent="0.2">
      <c r="A1007" s="3" t="s">
        <v>31</v>
      </c>
      <c r="B1007" s="3" t="s">
        <v>626</v>
      </c>
      <c r="C1007" s="5" t="s">
        <v>201</v>
      </c>
      <c r="D1007" s="5" t="s">
        <v>684</v>
      </c>
      <c r="E1007" s="14"/>
      <c r="F1007" s="14">
        <v>3783</v>
      </c>
      <c r="G1007" s="5">
        <v>12035.172291831883</v>
      </c>
      <c r="H1007" s="5">
        <v>11235.090404440924</v>
      </c>
      <c r="I1007" s="5">
        <v>191.08419508326725</v>
      </c>
      <c r="J1007" s="5">
        <v>162.38130848532907</v>
      </c>
      <c r="K1007" s="5">
        <v>590.09450964842722</v>
      </c>
      <c r="L1007" s="5">
        <v>475.19017182130597</v>
      </c>
      <c r="M1007" s="5">
        <v>0</v>
      </c>
      <c r="N1007" s="5">
        <v>135.63376420830031</v>
      </c>
      <c r="O1007" s="5">
        <v>76.471927042030131</v>
      </c>
      <c r="P1007" s="5">
        <v>211.55154374834788</v>
      </c>
    </row>
    <row r="1008" spans="1:16" x14ac:dyDescent="0.2">
      <c r="A1008" s="3" t="s">
        <v>31</v>
      </c>
      <c r="B1008" s="3" t="s">
        <v>626</v>
      </c>
      <c r="C1008" s="14" t="s">
        <v>200</v>
      </c>
      <c r="D1008" s="2" t="s">
        <v>199</v>
      </c>
      <c r="E1008" s="14"/>
      <c r="F1008" s="2"/>
      <c r="G1008" s="14">
        <v>67.130662035803624</v>
      </c>
      <c r="H1008" s="14">
        <v>31.621999398489049</v>
      </c>
      <c r="I1008" s="14">
        <v>1.0658433638897147</v>
      </c>
      <c r="J1008" s="14">
        <v>0.45703429651258404</v>
      </c>
      <c r="K1008" s="14">
        <v>3.2914722062829922</v>
      </c>
      <c r="L1008" s="14">
        <v>1.3374581589091348</v>
      </c>
      <c r="M1008" s="14">
        <v>0</v>
      </c>
      <c r="N1008" s="14">
        <v>0.38175133940305001</v>
      </c>
      <c r="O1008" s="14">
        <v>0.42655069366720011</v>
      </c>
      <c r="P1008" s="14">
        <v>0.59542758877271129</v>
      </c>
    </row>
    <row r="1009" spans="1:16" x14ac:dyDescent="0.2">
      <c r="A1009" s="3" t="s">
        <v>31</v>
      </c>
      <c r="B1009" s="3" t="s">
        <v>626</v>
      </c>
      <c r="C1009" s="5"/>
      <c r="D1009" s="5"/>
      <c r="E1009" s="14"/>
      <c r="F1009" s="2"/>
      <c r="G1009" s="5"/>
      <c r="H1009" s="5"/>
      <c r="I1009" s="5"/>
      <c r="J1009" s="5"/>
      <c r="K1009" s="5"/>
      <c r="L1009" s="5"/>
      <c r="M1009" s="5"/>
      <c r="N1009" s="5"/>
      <c r="O1009" s="5"/>
      <c r="P1009" s="5"/>
    </row>
    <row r="1010" spans="1:16" x14ac:dyDescent="0.2">
      <c r="A1010" s="9" t="s">
        <v>173</v>
      </c>
      <c r="B1010" s="9" t="s">
        <v>627</v>
      </c>
      <c r="C1010" s="10"/>
      <c r="D1010" s="6" t="s">
        <v>233</v>
      </c>
      <c r="E1010" s="15" t="s">
        <v>238</v>
      </c>
      <c r="F1010" s="7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</row>
    <row r="1011" spans="1:16" s="13" customFormat="1" x14ac:dyDescent="0.2">
      <c r="A1011" s="3" t="s">
        <v>173</v>
      </c>
      <c r="B1011" s="3" t="s">
        <v>627</v>
      </c>
      <c r="C1011" s="11" t="s">
        <v>201</v>
      </c>
      <c r="D1011" s="12" t="s">
        <v>202</v>
      </c>
      <c r="F1011" s="12"/>
      <c r="G1011" s="13">
        <v>265635198.06999999</v>
      </c>
      <c r="H1011" s="13">
        <v>242826596.34000051</v>
      </c>
      <c r="I1011" s="13">
        <v>1337500.1599999995</v>
      </c>
      <c r="J1011" s="13">
        <v>1301639.0499999998</v>
      </c>
      <c r="K1011" s="13">
        <v>13326392.939999999</v>
      </c>
      <c r="L1011" s="13">
        <v>11544952.269999998</v>
      </c>
      <c r="M1011" s="13">
        <v>91896.69</v>
      </c>
      <c r="N1011" s="13">
        <v>2589181.0099999998</v>
      </c>
      <c r="O1011" s="13">
        <v>0</v>
      </c>
      <c r="P1011" s="13">
        <v>3452829.9799999991</v>
      </c>
    </row>
    <row r="1012" spans="1:16" x14ac:dyDescent="0.2">
      <c r="A1012" s="3" t="s">
        <v>173</v>
      </c>
      <c r="B1012" s="3" t="s">
        <v>627</v>
      </c>
      <c r="C1012" s="5" t="s">
        <v>201</v>
      </c>
      <c r="D1012" s="5" t="s">
        <v>683</v>
      </c>
      <c r="E1012" s="14"/>
      <c r="F1012" s="14">
        <v>22681.1</v>
      </c>
      <c r="G1012" s="5">
        <v>11711.742290717822</v>
      </c>
      <c r="H1012" s="5">
        <v>10706.120793965043</v>
      </c>
      <c r="I1012" s="5">
        <v>58.96981010621176</v>
      </c>
      <c r="J1012" s="5">
        <v>57.38870910141042</v>
      </c>
      <c r="K1012" s="5">
        <v>587.5549660289845</v>
      </c>
      <c r="L1012" s="5">
        <v>509.01200867682775</v>
      </c>
      <c r="M1012" s="5">
        <v>4.0516857647997675</v>
      </c>
      <c r="N1012" s="5">
        <v>114.15588353298561</v>
      </c>
      <c r="O1012" s="5">
        <v>0</v>
      </c>
      <c r="P1012" s="5">
        <v>152.23379730259992</v>
      </c>
    </row>
    <row r="1013" spans="1:16" x14ac:dyDescent="0.2">
      <c r="A1013" s="3" t="s">
        <v>173</v>
      </c>
      <c r="B1013" s="3" t="s">
        <v>627</v>
      </c>
      <c r="C1013" s="5" t="s">
        <v>201</v>
      </c>
      <c r="D1013" s="5" t="s">
        <v>684</v>
      </c>
      <c r="E1013" s="14"/>
      <c r="F1013" s="14">
        <v>22170</v>
      </c>
      <c r="G1013" s="5">
        <v>11981.741004510599</v>
      </c>
      <c r="H1013" s="5">
        <v>10952.936235453339</v>
      </c>
      <c r="I1013" s="5">
        <v>60.329281010374352</v>
      </c>
      <c r="J1013" s="5">
        <v>58.711729815065397</v>
      </c>
      <c r="K1013" s="5">
        <v>601.10026792963458</v>
      </c>
      <c r="L1013" s="5">
        <v>520.74660667568776</v>
      </c>
      <c r="M1013" s="5">
        <v>4.1450920162381601</v>
      </c>
      <c r="N1013" s="5">
        <v>116.78759630130807</v>
      </c>
      <c r="O1013" s="5">
        <v>0</v>
      </c>
      <c r="P1013" s="5">
        <v>155.74334596301304</v>
      </c>
    </row>
    <row r="1014" spans="1:16" x14ac:dyDescent="0.2">
      <c r="A1014" s="3" t="s">
        <v>173</v>
      </c>
      <c r="B1014" s="3" t="s">
        <v>627</v>
      </c>
      <c r="C1014" s="14" t="s">
        <v>200</v>
      </c>
      <c r="D1014" s="2" t="s">
        <v>199</v>
      </c>
      <c r="E1014" s="14"/>
      <c r="F1014" s="2"/>
      <c r="G1014" s="14">
        <v>50.542249102341096</v>
      </c>
      <c r="H1014" s="14">
        <v>49.472904790212183</v>
      </c>
      <c r="I1014" s="14">
        <v>0.25448534965357666</v>
      </c>
      <c r="J1014" s="14">
        <v>0.26519279915164867</v>
      </c>
      <c r="K1014" s="14">
        <v>2.5356047560823147</v>
      </c>
      <c r="L1014" s="14">
        <v>2.3521407171623196</v>
      </c>
      <c r="M1014" s="14">
        <v>1.748512784226983E-2</v>
      </c>
      <c r="N1014" s="14">
        <v>0.52751349120341229</v>
      </c>
      <c r="O1014" s="14">
        <v>0</v>
      </c>
      <c r="P1014" s="14">
        <v>0.70347124833949237</v>
      </c>
    </row>
    <row r="1015" spans="1:16" x14ac:dyDescent="0.2">
      <c r="A1015" s="3" t="s">
        <v>173</v>
      </c>
      <c r="B1015" s="3" t="s">
        <v>627</v>
      </c>
      <c r="C1015" s="5"/>
      <c r="D1015" s="5"/>
      <c r="E1015" s="14"/>
      <c r="F1015" s="2"/>
      <c r="G1015" s="5"/>
      <c r="H1015" s="5"/>
      <c r="I1015" s="5"/>
      <c r="J1015" s="5"/>
      <c r="K1015" s="5"/>
      <c r="L1015" s="5"/>
      <c r="M1015" s="5"/>
      <c r="N1015" s="5"/>
      <c r="O1015" s="5"/>
      <c r="P1015" s="5"/>
    </row>
    <row r="1016" spans="1:16" x14ac:dyDescent="0.2">
      <c r="A1016" s="9" t="s">
        <v>65</v>
      </c>
      <c r="B1016" s="9" t="s">
        <v>628</v>
      </c>
      <c r="C1016" s="10"/>
      <c r="D1016" s="6" t="s">
        <v>233</v>
      </c>
      <c r="E1016" s="15" t="s">
        <v>237</v>
      </c>
      <c r="F1016" s="7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</row>
    <row r="1017" spans="1:16" s="13" customFormat="1" x14ac:dyDescent="0.2">
      <c r="A1017" s="3" t="s">
        <v>65</v>
      </c>
      <c r="B1017" s="3" t="s">
        <v>628</v>
      </c>
      <c r="C1017" s="11" t="s">
        <v>201</v>
      </c>
      <c r="D1017" s="12" t="s">
        <v>202</v>
      </c>
      <c r="F1017" s="12"/>
      <c r="G1017" s="13">
        <v>16379304.139999997</v>
      </c>
      <c r="H1017" s="13">
        <v>15607473.250000002</v>
      </c>
      <c r="I1017" s="13">
        <v>659406.67999999993</v>
      </c>
      <c r="J1017" s="13">
        <v>582243.44000000006</v>
      </c>
      <c r="K1017" s="13">
        <v>629122.65999999992</v>
      </c>
      <c r="L1017" s="13">
        <v>532950.15</v>
      </c>
      <c r="M1017" s="13">
        <v>0</v>
      </c>
      <c r="N1017" s="13">
        <v>0</v>
      </c>
      <c r="O1017" s="13">
        <v>3852.17</v>
      </c>
      <c r="P1017" s="13">
        <v>163537.49</v>
      </c>
    </row>
    <row r="1018" spans="1:16" x14ac:dyDescent="0.2">
      <c r="A1018" s="3" t="s">
        <v>65</v>
      </c>
      <c r="B1018" s="3" t="s">
        <v>628</v>
      </c>
      <c r="C1018" s="5" t="s">
        <v>201</v>
      </c>
      <c r="D1018" s="5" t="s">
        <v>683</v>
      </c>
      <c r="E1018" s="14"/>
      <c r="F1018" s="14">
        <v>1127.3</v>
      </c>
      <c r="G1018" s="5">
        <v>14529.676341701408</v>
      </c>
      <c r="H1018" s="5">
        <v>13845.004213607737</v>
      </c>
      <c r="I1018" s="5">
        <v>584.94338685354387</v>
      </c>
      <c r="J1018" s="5">
        <v>516.49378160205811</v>
      </c>
      <c r="K1018" s="5">
        <v>558.07918034241106</v>
      </c>
      <c r="L1018" s="5">
        <v>472.76692096158968</v>
      </c>
      <c r="M1018" s="5">
        <v>0</v>
      </c>
      <c r="N1018" s="5">
        <v>0</v>
      </c>
      <c r="O1018" s="5">
        <v>3.4171649073006298</v>
      </c>
      <c r="P1018" s="5">
        <v>145.0700700789497</v>
      </c>
    </row>
    <row r="1019" spans="1:16" x14ac:dyDescent="0.2">
      <c r="A1019" s="3" t="s">
        <v>65</v>
      </c>
      <c r="B1019" s="3" t="s">
        <v>628</v>
      </c>
      <c r="C1019" s="5" t="s">
        <v>201</v>
      </c>
      <c r="D1019" s="5" t="s">
        <v>684</v>
      </c>
      <c r="E1019" s="14"/>
      <c r="F1019" s="14">
        <v>1078</v>
      </c>
      <c r="G1019" s="5">
        <v>15194.159684601111</v>
      </c>
      <c r="H1019" s="5">
        <v>14478.175556586273</v>
      </c>
      <c r="I1019" s="5">
        <v>611.69450834879399</v>
      </c>
      <c r="J1019" s="5">
        <v>540.11450834879417</v>
      </c>
      <c r="K1019" s="5">
        <v>583.60172541743964</v>
      </c>
      <c r="L1019" s="5">
        <v>494.38789424860857</v>
      </c>
      <c r="M1019" s="5">
        <v>0</v>
      </c>
      <c r="N1019" s="5">
        <v>0</v>
      </c>
      <c r="O1019" s="5">
        <v>3.5734415584415586</v>
      </c>
      <c r="P1019" s="5">
        <v>151.70453617810759</v>
      </c>
    </row>
    <row r="1020" spans="1:16" x14ac:dyDescent="0.2">
      <c r="A1020" s="3" t="s">
        <v>65</v>
      </c>
      <c r="B1020" s="3" t="s">
        <v>628</v>
      </c>
      <c r="C1020" s="14" t="s">
        <v>200</v>
      </c>
      <c r="D1020" s="2" t="s">
        <v>199</v>
      </c>
      <c r="E1020" s="14"/>
      <c r="F1020" s="2"/>
      <c r="G1020" s="14">
        <v>74.684438776283912</v>
      </c>
      <c r="H1020" s="14">
        <v>61.465182915493543</v>
      </c>
      <c r="I1020" s="14">
        <v>3.0066855954439005</v>
      </c>
      <c r="J1020" s="14">
        <v>2.2929848392305394</v>
      </c>
      <c r="K1020" s="14">
        <v>2.8686000566287109</v>
      </c>
      <c r="L1020" s="14">
        <v>2.0988585358997636</v>
      </c>
      <c r="M1020" s="14">
        <v>0</v>
      </c>
      <c r="N1020" s="14">
        <v>0</v>
      </c>
      <c r="O1020" s="14">
        <v>1.7564675035140882E-2</v>
      </c>
      <c r="P1020" s="14">
        <v>0.64404158029812386</v>
      </c>
    </row>
    <row r="1021" spans="1:16" x14ac:dyDescent="0.2">
      <c r="A1021" s="3" t="s">
        <v>65</v>
      </c>
      <c r="B1021" s="3" t="s">
        <v>628</v>
      </c>
      <c r="C1021" s="5"/>
      <c r="D1021" s="5"/>
      <c r="E1021" s="14"/>
      <c r="F1021" s="2"/>
      <c r="G1021" s="5"/>
      <c r="H1021" s="5"/>
      <c r="I1021" s="5"/>
      <c r="J1021" s="5"/>
      <c r="K1021" s="5"/>
      <c r="L1021" s="5"/>
      <c r="M1021" s="5"/>
      <c r="N1021" s="5"/>
      <c r="O1021" s="5"/>
      <c r="P1021" s="5"/>
    </row>
    <row r="1022" spans="1:16" x14ac:dyDescent="0.2">
      <c r="A1022" s="16" t="s">
        <v>99</v>
      </c>
      <c r="B1022" s="9" t="s">
        <v>629</v>
      </c>
      <c r="C1022" s="10"/>
      <c r="D1022" s="6" t="s">
        <v>233</v>
      </c>
      <c r="E1022" s="15" t="s">
        <v>704</v>
      </c>
      <c r="F1022" s="7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</row>
    <row r="1023" spans="1:16" s="13" customFormat="1" x14ac:dyDescent="0.2">
      <c r="A1023" s="16" t="s">
        <v>99</v>
      </c>
      <c r="B1023" s="3" t="s">
        <v>629</v>
      </c>
      <c r="C1023" s="11" t="s">
        <v>201</v>
      </c>
      <c r="D1023" s="12" t="s">
        <v>202</v>
      </c>
      <c r="F1023" s="12"/>
      <c r="G1023" s="13">
        <v>29616992.460000005</v>
      </c>
      <c r="H1023" s="13">
        <v>25940665.920000043</v>
      </c>
      <c r="I1023" s="13">
        <v>325494.50000000006</v>
      </c>
      <c r="J1023" s="13">
        <v>294470.14999999997</v>
      </c>
      <c r="K1023" s="13">
        <v>1654484.8599999999</v>
      </c>
      <c r="L1023" s="13">
        <v>1479999.5199999998</v>
      </c>
      <c r="M1023" s="13">
        <v>294719.27</v>
      </c>
      <c r="N1023" s="13">
        <v>994180.38</v>
      </c>
      <c r="O1023" s="13">
        <v>0</v>
      </c>
      <c r="P1023" s="13">
        <v>165045.45000000001</v>
      </c>
    </row>
    <row r="1024" spans="1:16" x14ac:dyDescent="0.2">
      <c r="A1024" s="16" t="s">
        <v>99</v>
      </c>
      <c r="B1024" s="3" t="s">
        <v>629</v>
      </c>
      <c r="C1024" s="5" t="s">
        <v>201</v>
      </c>
      <c r="D1024" s="5" t="s">
        <v>683</v>
      </c>
      <c r="E1024" s="14"/>
      <c r="F1024" s="14">
        <v>2365</v>
      </c>
      <c r="G1024" s="5">
        <v>12523.041209302328</v>
      </c>
      <c r="H1024" s="5">
        <v>10968.569099365768</v>
      </c>
      <c r="I1024" s="5">
        <v>137.62980972515859</v>
      </c>
      <c r="J1024" s="5">
        <v>124.51169133192387</v>
      </c>
      <c r="K1024" s="5">
        <v>699.57076532769554</v>
      </c>
      <c r="L1024" s="5">
        <v>625.79260887949249</v>
      </c>
      <c r="M1024" s="5">
        <v>124.61702748414378</v>
      </c>
      <c r="N1024" s="5">
        <v>420.37225369978859</v>
      </c>
      <c r="O1024" s="5">
        <v>0</v>
      </c>
      <c r="P1024" s="5">
        <v>69.786659619450319</v>
      </c>
    </row>
    <row r="1025" spans="1:16" x14ac:dyDescent="0.2">
      <c r="A1025" s="16" t="s">
        <v>99</v>
      </c>
      <c r="B1025" s="3" t="s">
        <v>629</v>
      </c>
      <c r="C1025" s="5" t="s">
        <v>201</v>
      </c>
      <c r="D1025" s="5" t="s">
        <v>684</v>
      </c>
      <c r="E1025" s="14"/>
      <c r="F1025" s="14">
        <v>2482</v>
      </c>
      <c r="G1025" s="5">
        <v>11932.712514101533</v>
      </c>
      <c r="H1025" s="5">
        <v>10451.517292506061</v>
      </c>
      <c r="I1025" s="5">
        <v>131.14202256244965</v>
      </c>
      <c r="J1025" s="5">
        <v>118.64228444802578</v>
      </c>
      <c r="K1025" s="5">
        <v>666.59341659951644</v>
      </c>
      <c r="L1025" s="5">
        <v>596.29311845286054</v>
      </c>
      <c r="M1025" s="5">
        <v>118.74265511684126</v>
      </c>
      <c r="N1025" s="5">
        <v>400.5561563255439</v>
      </c>
      <c r="O1025" s="5">
        <v>0</v>
      </c>
      <c r="P1025" s="5">
        <v>66.496958098307815</v>
      </c>
    </row>
    <row r="1026" spans="1:16" x14ac:dyDescent="0.2">
      <c r="A1026" s="16" t="s">
        <v>99</v>
      </c>
      <c r="B1026" s="3" t="s">
        <v>629</v>
      </c>
      <c r="C1026" s="14" t="s">
        <v>200</v>
      </c>
      <c r="D1026" s="2" t="s">
        <v>199</v>
      </c>
      <c r="E1026" s="14"/>
      <c r="F1026" s="2"/>
      <c r="G1026" s="14">
        <v>69.994565499737959</v>
      </c>
      <c r="H1026" s="14">
        <v>67.734658383787419</v>
      </c>
      <c r="I1026" s="14">
        <v>0.76924914407917766</v>
      </c>
      <c r="J1026" s="14">
        <v>0.76890219688209915</v>
      </c>
      <c r="K1026" s="14">
        <v>3.9100846940484635</v>
      </c>
      <c r="L1026" s="14">
        <v>3.8644829783679344</v>
      </c>
      <c r="M1026" s="14">
        <v>0.69651728736166052</v>
      </c>
      <c r="N1026" s="14">
        <v>2.5959421635064888</v>
      </c>
      <c r="O1026" s="14">
        <v>0</v>
      </c>
      <c r="P1026" s="14">
        <v>0.43095644529808769</v>
      </c>
    </row>
    <row r="1027" spans="1:16" x14ac:dyDescent="0.2">
      <c r="A1027" s="16" t="s">
        <v>99</v>
      </c>
      <c r="B1027" s="3" t="s">
        <v>629</v>
      </c>
      <c r="C1027" s="5"/>
      <c r="D1027" s="5"/>
      <c r="E1027" s="14"/>
      <c r="F1027" s="2"/>
      <c r="G1027" s="5"/>
      <c r="H1027" s="5"/>
      <c r="I1027" s="5"/>
      <c r="J1027" s="5"/>
      <c r="K1027" s="5"/>
      <c r="L1027" s="5"/>
      <c r="M1027" s="5"/>
      <c r="N1027" s="5"/>
      <c r="O1027" s="5"/>
      <c r="P1027" s="5"/>
    </row>
    <row r="1028" spans="1:16" x14ac:dyDescent="0.2">
      <c r="A1028" s="9" t="s">
        <v>172</v>
      </c>
      <c r="B1028" s="9" t="s">
        <v>630</v>
      </c>
      <c r="C1028" s="10"/>
      <c r="D1028" s="6" t="s">
        <v>233</v>
      </c>
      <c r="E1028" s="15" t="s">
        <v>236</v>
      </c>
      <c r="F1028" s="7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</row>
    <row r="1029" spans="1:16" s="13" customFormat="1" x14ac:dyDescent="0.2">
      <c r="A1029" s="3" t="s">
        <v>172</v>
      </c>
      <c r="B1029" s="3" t="s">
        <v>630</v>
      </c>
      <c r="C1029" s="11" t="s">
        <v>201</v>
      </c>
      <c r="D1029" s="12" t="s">
        <v>202</v>
      </c>
      <c r="F1029" s="12"/>
      <c r="G1029" s="13">
        <v>12349176.779999996</v>
      </c>
      <c r="H1029" s="13">
        <v>10794662.739999996</v>
      </c>
      <c r="I1029" s="13">
        <v>418958.68</v>
      </c>
      <c r="J1029" s="13">
        <v>388990.89999999991</v>
      </c>
      <c r="K1029" s="13">
        <v>752355.92</v>
      </c>
      <c r="L1029" s="13">
        <v>597965.68000000005</v>
      </c>
      <c r="M1029" s="13">
        <v>258.91000000000003</v>
      </c>
      <c r="N1029" s="13">
        <v>203222</v>
      </c>
      <c r="O1029" s="13">
        <v>147469.00999999998</v>
      </c>
      <c r="P1029" s="13">
        <v>15568.92</v>
      </c>
    </row>
    <row r="1030" spans="1:16" x14ac:dyDescent="0.2">
      <c r="A1030" s="3" t="s">
        <v>172</v>
      </c>
      <c r="B1030" s="3" t="s">
        <v>630</v>
      </c>
      <c r="C1030" s="5" t="s">
        <v>201</v>
      </c>
      <c r="D1030" s="5" t="s">
        <v>683</v>
      </c>
      <c r="E1030" s="14"/>
      <c r="F1030" s="14">
        <v>1041.5</v>
      </c>
      <c r="G1030" s="5">
        <v>11857.10684589534</v>
      </c>
      <c r="H1030" s="5">
        <v>10364.534555928945</v>
      </c>
      <c r="I1030" s="5">
        <v>402.2646951512242</v>
      </c>
      <c r="J1030" s="5">
        <v>373.4910225636101</v>
      </c>
      <c r="K1030" s="5">
        <v>722.37726356217001</v>
      </c>
      <c r="L1030" s="5">
        <v>574.13891502640422</v>
      </c>
      <c r="M1030" s="5">
        <v>0.24859337493999042</v>
      </c>
      <c r="N1030" s="5">
        <v>195.1243398943831</v>
      </c>
      <c r="O1030" s="5">
        <v>141.59290446471434</v>
      </c>
      <c r="P1030" s="5">
        <v>14.948554968795007</v>
      </c>
    </row>
    <row r="1031" spans="1:16" x14ac:dyDescent="0.2">
      <c r="A1031" s="3" t="s">
        <v>172</v>
      </c>
      <c r="B1031" s="3" t="s">
        <v>630</v>
      </c>
      <c r="C1031" s="5" t="s">
        <v>201</v>
      </c>
      <c r="D1031" s="5" t="s">
        <v>684</v>
      </c>
      <c r="E1031" s="14"/>
      <c r="F1031" s="14">
        <v>1013</v>
      </c>
      <c r="G1031" s="5">
        <v>12190.697709772947</v>
      </c>
      <c r="H1031" s="5">
        <v>10656.133010858832</v>
      </c>
      <c r="I1031" s="5">
        <v>413.58211253701876</v>
      </c>
      <c r="J1031" s="5">
        <v>383.99891411648559</v>
      </c>
      <c r="K1031" s="5">
        <v>742.70080947680162</v>
      </c>
      <c r="L1031" s="5">
        <v>590.29188548864761</v>
      </c>
      <c r="M1031" s="5">
        <v>0.25558736426456075</v>
      </c>
      <c r="N1031" s="5">
        <v>200.61401776900297</v>
      </c>
      <c r="O1031" s="5">
        <v>145.57651530108586</v>
      </c>
      <c r="P1031" s="5">
        <v>15.369121421520237</v>
      </c>
    </row>
    <row r="1032" spans="1:16" x14ac:dyDescent="0.2">
      <c r="A1032" s="3" t="s">
        <v>172</v>
      </c>
      <c r="B1032" s="3" t="s">
        <v>630</v>
      </c>
      <c r="C1032" s="14" t="s">
        <v>200</v>
      </c>
      <c r="D1032" s="2" t="s">
        <v>199</v>
      </c>
      <c r="E1032" s="14"/>
      <c r="F1032" s="2"/>
      <c r="G1032" s="14">
        <v>84.041107840742839</v>
      </c>
      <c r="H1032" s="14">
        <v>82.887352732599055</v>
      </c>
      <c r="I1032" s="14">
        <v>2.8511820855718031</v>
      </c>
      <c r="J1032" s="14">
        <v>2.9868859004363082</v>
      </c>
      <c r="K1032" s="14">
        <v>5.1200842075354371</v>
      </c>
      <c r="L1032" s="14">
        <v>4.5915091035209565</v>
      </c>
      <c r="M1032" s="14">
        <v>1.7619865371339141E-3</v>
      </c>
      <c r="N1032" s="14">
        <v>1.5604501968001505</v>
      </c>
      <c r="O1032" s="14">
        <v>1.0035858416610655</v>
      </c>
      <c r="P1032" s="14">
        <v>0.11954672367148142</v>
      </c>
    </row>
    <row r="1033" spans="1:16" x14ac:dyDescent="0.2">
      <c r="A1033" s="3" t="s">
        <v>172</v>
      </c>
      <c r="B1033" s="3" t="s">
        <v>630</v>
      </c>
      <c r="C1033" s="5"/>
      <c r="D1033" s="5"/>
      <c r="E1033" s="14"/>
      <c r="F1033" s="2"/>
      <c r="G1033" s="5"/>
      <c r="H1033" s="5"/>
      <c r="I1033" s="5"/>
      <c r="J1033" s="5"/>
      <c r="K1033" s="5"/>
      <c r="L1033" s="5"/>
      <c r="M1033" s="5"/>
      <c r="N1033" s="5"/>
      <c r="O1033" s="5"/>
      <c r="P1033" s="5"/>
    </row>
    <row r="1034" spans="1:16" x14ac:dyDescent="0.2">
      <c r="A1034" s="9" t="s">
        <v>146</v>
      </c>
      <c r="B1034" s="9" t="s">
        <v>631</v>
      </c>
      <c r="C1034" s="10"/>
      <c r="D1034" s="6" t="s">
        <v>233</v>
      </c>
      <c r="E1034" s="15" t="s">
        <v>235</v>
      </c>
      <c r="F1034" s="7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</row>
    <row r="1035" spans="1:16" s="13" customFormat="1" x14ac:dyDescent="0.2">
      <c r="A1035" s="3" t="s">
        <v>146</v>
      </c>
      <c r="B1035" s="3" t="s">
        <v>631</v>
      </c>
      <c r="C1035" s="11" t="s">
        <v>201</v>
      </c>
      <c r="D1035" s="12" t="s">
        <v>202</v>
      </c>
      <c r="F1035" s="12"/>
      <c r="G1035" s="13">
        <v>4224510.080000001</v>
      </c>
      <c r="H1035" s="13">
        <v>4083424.7699999996</v>
      </c>
      <c r="I1035" s="13">
        <v>96539.13</v>
      </c>
      <c r="J1035" s="13">
        <v>82358.509999999995</v>
      </c>
      <c r="K1035" s="13">
        <v>135131.09</v>
      </c>
      <c r="L1035" s="13">
        <v>140883.83000000002</v>
      </c>
      <c r="M1035" s="13">
        <v>0</v>
      </c>
      <c r="N1035" s="13">
        <v>0</v>
      </c>
      <c r="O1035" s="13">
        <v>0</v>
      </c>
      <c r="P1035" s="13">
        <v>0</v>
      </c>
    </row>
    <row r="1036" spans="1:16" x14ac:dyDescent="0.2">
      <c r="A1036" s="3" t="s">
        <v>146</v>
      </c>
      <c r="B1036" s="3" t="s">
        <v>631</v>
      </c>
      <c r="C1036" s="5" t="s">
        <v>201</v>
      </c>
      <c r="D1036" s="5" t="s">
        <v>683</v>
      </c>
      <c r="E1036" s="14"/>
      <c r="F1036" s="14">
        <v>182.5</v>
      </c>
      <c r="G1036" s="5">
        <v>23148.000438356168</v>
      </c>
      <c r="H1036" s="5">
        <v>22374.930246575339</v>
      </c>
      <c r="I1036" s="5">
        <v>528.98153424657539</v>
      </c>
      <c r="J1036" s="5">
        <v>451.27950684931506</v>
      </c>
      <c r="K1036" s="5">
        <v>740.44432876712324</v>
      </c>
      <c r="L1036" s="5">
        <v>771.96619178082199</v>
      </c>
      <c r="M1036" s="5">
        <v>0</v>
      </c>
      <c r="N1036" s="5">
        <v>0</v>
      </c>
      <c r="O1036" s="5">
        <v>0</v>
      </c>
      <c r="P1036" s="5">
        <v>0</v>
      </c>
    </row>
    <row r="1037" spans="1:16" x14ac:dyDescent="0.2">
      <c r="A1037" s="3" t="s">
        <v>146</v>
      </c>
      <c r="B1037" s="3" t="s">
        <v>631</v>
      </c>
      <c r="C1037" s="5" t="s">
        <v>201</v>
      </c>
      <c r="D1037" s="5" t="s">
        <v>684</v>
      </c>
      <c r="E1037" s="14"/>
      <c r="F1037" s="14">
        <v>186</v>
      </c>
      <c r="G1037" s="5">
        <v>22712.419784946243</v>
      </c>
      <c r="H1037" s="5">
        <v>21953.896612903223</v>
      </c>
      <c r="I1037" s="5">
        <v>519.02758064516127</v>
      </c>
      <c r="J1037" s="5">
        <v>442.78768817204298</v>
      </c>
      <c r="K1037" s="5">
        <v>726.51123655913977</v>
      </c>
      <c r="L1037" s="5">
        <v>757.43994623655919</v>
      </c>
      <c r="M1037" s="5">
        <v>0</v>
      </c>
      <c r="N1037" s="5">
        <v>0</v>
      </c>
      <c r="O1037" s="5">
        <v>0</v>
      </c>
      <c r="P1037" s="5">
        <v>0</v>
      </c>
    </row>
    <row r="1038" spans="1:16" x14ac:dyDescent="0.2">
      <c r="A1038" s="3" t="s">
        <v>146</v>
      </c>
      <c r="B1038" s="3" t="s">
        <v>631</v>
      </c>
      <c r="C1038" s="14" t="s">
        <v>200</v>
      </c>
      <c r="D1038" s="2" t="s">
        <v>199</v>
      </c>
      <c r="E1038" s="14"/>
      <c r="F1038" s="2"/>
      <c r="G1038" s="14">
        <v>87.488660025285682</v>
      </c>
      <c r="H1038" s="14">
        <v>87.801101913271225</v>
      </c>
      <c r="I1038" s="14">
        <v>1.9993038160076673</v>
      </c>
      <c r="J1038" s="14">
        <v>1.7708586143329801</v>
      </c>
      <c r="K1038" s="14">
        <v>2.798534686383392</v>
      </c>
      <c r="L1038" s="14">
        <v>3.0292600482418051</v>
      </c>
      <c r="M1038" s="14">
        <v>0</v>
      </c>
      <c r="N1038" s="14">
        <v>0</v>
      </c>
      <c r="O1038" s="14">
        <v>0</v>
      </c>
      <c r="P1038" s="14">
        <v>0</v>
      </c>
    </row>
    <row r="1039" spans="1:16" x14ac:dyDescent="0.2">
      <c r="A1039" s="3" t="s">
        <v>146</v>
      </c>
      <c r="B1039" s="3" t="s">
        <v>631</v>
      </c>
      <c r="C1039" s="5"/>
      <c r="D1039" s="5"/>
      <c r="E1039" s="14"/>
      <c r="F1039" s="2"/>
      <c r="G1039" s="5"/>
      <c r="H1039" s="5"/>
      <c r="I1039" s="5"/>
      <c r="J1039" s="5"/>
      <c r="K1039" s="5"/>
      <c r="L1039" s="5"/>
      <c r="M1039" s="5"/>
      <c r="N1039" s="5"/>
      <c r="O1039" s="5"/>
      <c r="P1039" s="5"/>
    </row>
    <row r="1040" spans="1:16" x14ac:dyDescent="0.2">
      <c r="A1040" s="9" t="s">
        <v>69</v>
      </c>
      <c r="B1040" s="9" t="s">
        <v>632</v>
      </c>
      <c r="C1040" s="10"/>
      <c r="D1040" s="6" t="s">
        <v>233</v>
      </c>
      <c r="E1040" s="15" t="s">
        <v>234</v>
      </c>
      <c r="F1040" s="7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</row>
    <row r="1041" spans="1:16" s="13" customFormat="1" x14ac:dyDescent="0.2">
      <c r="A1041" s="3" t="s">
        <v>69</v>
      </c>
      <c r="B1041" s="3" t="s">
        <v>632</v>
      </c>
      <c r="C1041" s="11" t="s">
        <v>201</v>
      </c>
      <c r="D1041" s="12" t="s">
        <v>202</v>
      </c>
      <c r="F1041" s="12"/>
      <c r="G1041" s="13">
        <v>3276868.1799999997</v>
      </c>
      <c r="H1041" s="13">
        <v>2633029.0099999998</v>
      </c>
      <c r="I1041" s="13">
        <v>89181.67</v>
      </c>
      <c r="J1041" s="13">
        <v>171281.59</v>
      </c>
      <c r="K1041" s="13">
        <v>140449.49</v>
      </c>
      <c r="L1041" s="13">
        <v>155990.25999999998</v>
      </c>
      <c r="M1041" s="13">
        <v>60.63</v>
      </c>
      <c r="N1041" s="13">
        <v>151783</v>
      </c>
      <c r="O1041" s="13">
        <v>1807.5</v>
      </c>
      <c r="P1041" s="13">
        <v>71478.97</v>
      </c>
    </row>
    <row r="1042" spans="1:16" x14ac:dyDescent="0.2">
      <c r="A1042" s="3" t="s">
        <v>69</v>
      </c>
      <c r="B1042" s="3" t="s">
        <v>632</v>
      </c>
      <c r="C1042" s="5" t="s">
        <v>201</v>
      </c>
      <c r="D1042" s="5" t="s">
        <v>683</v>
      </c>
      <c r="E1042" s="14"/>
      <c r="F1042" s="14">
        <v>204</v>
      </c>
      <c r="G1042" s="5">
        <v>16063.07931372549</v>
      </c>
      <c r="H1042" s="5">
        <v>12907.00495098039</v>
      </c>
      <c r="I1042" s="5">
        <v>437.16504901960781</v>
      </c>
      <c r="J1042" s="5">
        <v>839.61563725490191</v>
      </c>
      <c r="K1042" s="5">
        <v>688.47789215686271</v>
      </c>
      <c r="L1042" s="5">
        <v>764.65813725490182</v>
      </c>
      <c r="M1042" s="5">
        <v>0.29720588235294121</v>
      </c>
      <c r="N1042" s="5">
        <v>744.03431372549016</v>
      </c>
      <c r="O1042" s="5">
        <v>8.860294117647058</v>
      </c>
      <c r="P1042" s="5">
        <v>350.38710784313724</v>
      </c>
    </row>
    <row r="1043" spans="1:16" x14ac:dyDescent="0.2">
      <c r="A1043" s="3" t="s">
        <v>69</v>
      </c>
      <c r="B1043" s="3" t="s">
        <v>632</v>
      </c>
      <c r="C1043" s="5" t="s">
        <v>201</v>
      </c>
      <c r="D1043" s="5" t="s">
        <v>684</v>
      </c>
      <c r="E1043" s="14"/>
      <c r="F1043" s="14">
        <v>191</v>
      </c>
      <c r="G1043" s="5">
        <v>17156.37790575916</v>
      </c>
      <c r="H1043" s="5">
        <v>13785.492198952878</v>
      </c>
      <c r="I1043" s="5">
        <v>466.91973821989529</v>
      </c>
      <c r="J1043" s="5">
        <v>896.76225130890055</v>
      </c>
      <c r="K1043" s="5">
        <v>735.33764397905759</v>
      </c>
      <c r="L1043" s="5">
        <v>816.70293193717271</v>
      </c>
      <c r="M1043" s="5">
        <v>0.317434554973822</v>
      </c>
      <c r="N1043" s="5">
        <v>794.67539267015707</v>
      </c>
      <c r="O1043" s="5">
        <v>9.4633507853403138</v>
      </c>
      <c r="P1043" s="5">
        <v>374.23544502617801</v>
      </c>
    </row>
    <row r="1044" spans="1:16" x14ac:dyDescent="0.2">
      <c r="A1044" s="3" t="s">
        <v>69</v>
      </c>
      <c r="B1044" s="3" t="s">
        <v>632</v>
      </c>
      <c r="C1044" s="14" t="s">
        <v>200</v>
      </c>
      <c r="D1044" s="2" t="s">
        <v>199</v>
      </c>
      <c r="E1044" s="14"/>
      <c r="F1044" s="2"/>
      <c r="G1044" s="14">
        <v>87.016276458426915</v>
      </c>
      <c r="H1044" s="14">
        <v>76.602207041498104</v>
      </c>
      <c r="I1044" s="14">
        <v>2.3681931727092533</v>
      </c>
      <c r="J1044" s="14">
        <v>4.9830623854679796</v>
      </c>
      <c r="K1044" s="14">
        <v>3.7295951435815966</v>
      </c>
      <c r="L1044" s="14">
        <v>4.5381946600645771</v>
      </c>
      <c r="M1044" s="14">
        <v>1.6100119235417105E-3</v>
      </c>
      <c r="N1044" s="14">
        <v>4.4157936533254176</v>
      </c>
      <c r="O1044" s="14">
        <v>4.7997634039281575E-2</v>
      </c>
      <c r="P1044" s="14">
        <v>2.0795239392569518</v>
      </c>
    </row>
    <row r="1045" spans="1:16" x14ac:dyDescent="0.2">
      <c r="A1045" s="3" t="s">
        <v>69</v>
      </c>
      <c r="B1045" s="3" t="s">
        <v>632</v>
      </c>
      <c r="C1045" s="5"/>
      <c r="D1045" s="5"/>
      <c r="E1045" s="14"/>
      <c r="F1045" s="2"/>
      <c r="G1045" s="5"/>
      <c r="H1045" s="5"/>
      <c r="I1045" s="5"/>
      <c r="J1045" s="5"/>
      <c r="K1045" s="5"/>
      <c r="L1045" s="5"/>
      <c r="M1045" s="5"/>
      <c r="N1045" s="5"/>
      <c r="O1045" s="5"/>
      <c r="P1045" s="5"/>
    </row>
    <row r="1046" spans="1:16" x14ac:dyDescent="0.2">
      <c r="A1046" s="9" t="s">
        <v>187</v>
      </c>
      <c r="B1046" s="9" t="s">
        <v>633</v>
      </c>
      <c r="C1046" s="10"/>
      <c r="D1046" s="6" t="s">
        <v>233</v>
      </c>
      <c r="E1046" s="15" t="s">
        <v>232</v>
      </c>
      <c r="F1046" s="7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</row>
    <row r="1047" spans="1:16" s="13" customFormat="1" x14ac:dyDescent="0.2">
      <c r="A1047" s="3" t="s">
        <v>187</v>
      </c>
      <c r="B1047" s="3" t="s">
        <v>633</v>
      </c>
      <c r="C1047" s="11" t="s">
        <v>201</v>
      </c>
      <c r="D1047" s="12" t="s">
        <v>202</v>
      </c>
      <c r="F1047" s="12"/>
      <c r="G1047" s="13">
        <v>1989790.0000000002</v>
      </c>
      <c r="H1047" s="13">
        <v>1951353.9400000002</v>
      </c>
      <c r="I1047" s="13">
        <v>40884.880000000005</v>
      </c>
      <c r="J1047" s="13">
        <v>47673.8</v>
      </c>
      <c r="K1047" s="13">
        <v>41465.85</v>
      </c>
      <c r="L1047" s="13">
        <v>84562.010000000009</v>
      </c>
      <c r="M1047" s="13">
        <v>0</v>
      </c>
      <c r="N1047" s="13">
        <v>0</v>
      </c>
      <c r="O1047" s="13">
        <v>0</v>
      </c>
      <c r="P1047" s="13">
        <v>0</v>
      </c>
    </row>
    <row r="1048" spans="1:16" x14ac:dyDescent="0.2">
      <c r="A1048" s="3" t="s">
        <v>187</v>
      </c>
      <c r="B1048" s="3" t="s">
        <v>633</v>
      </c>
      <c r="C1048" s="5" t="s">
        <v>201</v>
      </c>
      <c r="D1048" s="5" t="s">
        <v>683</v>
      </c>
      <c r="E1048" s="14"/>
      <c r="F1048" s="14">
        <v>70.3</v>
      </c>
      <c r="G1048" s="5">
        <v>28304.26742532006</v>
      </c>
      <c r="H1048" s="5">
        <v>27757.524039829306</v>
      </c>
      <c r="I1048" s="5">
        <v>581.57724039829316</v>
      </c>
      <c r="J1048" s="5">
        <v>678.14793741109543</v>
      </c>
      <c r="K1048" s="5">
        <v>589.84139402560459</v>
      </c>
      <c r="L1048" s="5">
        <v>1202.8735419630159</v>
      </c>
      <c r="M1048" s="5">
        <v>0</v>
      </c>
      <c r="N1048" s="5">
        <v>0</v>
      </c>
      <c r="O1048" s="5">
        <v>0</v>
      </c>
      <c r="P1048" s="5">
        <v>0</v>
      </c>
    </row>
    <row r="1049" spans="1:16" x14ac:dyDescent="0.2">
      <c r="A1049" s="3" t="s">
        <v>187</v>
      </c>
      <c r="B1049" s="3" t="s">
        <v>633</v>
      </c>
      <c r="C1049" s="5" t="s">
        <v>201</v>
      </c>
      <c r="D1049" s="5" t="s">
        <v>684</v>
      </c>
      <c r="E1049" s="14"/>
      <c r="F1049" s="14">
        <v>70</v>
      </c>
      <c r="G1049" s="5">
        <v>28425.571428571431</v>
      </c>
      <c r="H1049" s="5">
        <v>27876.484857142859</v>
      </c>
      <c r="I1049" s="5">
        <v>584.06971428571433</v>
      </c>
      <c r="J1049" s="5">
        <v>681.05428571428581</v>
      </c>
      <c r="K1049" s="5">
        <v>592.36928571428564</v>
      </c>
      <c r="L1049" s="5">
        <v>1208.0287142857144</v>
      </c>
      <c r="M1049" s="5">
        <v>0</v>
      </c>
      <c r="N1049" s="5">
        <v>0</v>
      </c>
      <c r="O1049" s="5">
        <v>0</v>
      </c>
      <c r="P1049" s="5">
        <v>0</v>
      </c>
    </row>
    <row r="1050" spans="1:16" x14ac:dyDescent="0.2">
      <c r="A1050" s="3" t="s">
        <v>187</v>
      </c>
      <c r="B1050" s="3" t="s">
        <v>633</v>
      </c>
      <c r="C1050" s="14" t="s">
        <v>200</v>
      </c>
      <c r="D1050" s="2" t="s">
        <v>199</v>
      </c>
      <c r="E1050" s="14"/>
      <c r="F1050" s="2"/>
      <c r="G1050" s="14">
        <v>85.045272688087209</v>
      </c>
      <c r="H1050" s="14">
        <v>92.184773637340442</v>
      </c>
      <c r="I1050" s="14">
        <v>1.747453635016621</v>
      </c>
      <c r="J1050" s="14">
        <v>2.2521790492973515</v>
      </c>
      <c r="K1050" s="14">
        <v>1.7722847740180223</v>
      </c>
      <c r="L1050" s="14">
        <v>3.9948312760567255</v>
      </c>
      <c r="M1050" s="14">
        <v>0</v>
      </c>
      <c r="N1050" s="14">
        <v>0</v>
      </c>
      <c r="O1050" s="14">
        <v>0</v>
      </c>
      <c r="P1050" s="14">
        <v>0</v>
      </c>
    </row>
    <row r="1051" spans="1:16" x14ac:dyDescent="0.2">
      <c r="A1051" s="3" t="s">
        <v>187</v>
      </c>
      <c r="B1051" s="3" t="s">
        <v>633</v>
      </c>
      <c r="C1051" s="5"/>
      <c r="D1051" s="5"/>
      <c r="E1051" s="14"/>
      <c r="F1051" s="2"/>
      <c r="G1051" s="5"/>
      <c r="H1051" s="5"/>
      <c r="I1051" s="5"/>
      <c r="J1051" s="5"/>
      <c r="K1051" s="5"/>
      <c r="L1051" s="5"/>
      <c r="M1051" s="5"/>
      <c r="N1051" s="5"/>
      <c r="O1051" s="5"/>
      <c r="P1051" s="5"/>
    </row>
    <row r="1052" spans="1:16" x14ac:dyDescent="0.2">
      <c r="A1052" s="9" t="s">
        <v>49</v>
      </c>
      <c r="B1052" s="9" t="s">
        <v>634</v>
      </c>
      <c r="C1052" s="10"/>
      <c r="D1052" s="6" t="s">
        <v>228</v>
      </c>
      <c r="E1052" s="15" t="s">
        <v>231</v>
      </c>
      <c r="F1052" s="7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</row>
    <row r="1053" spans="1:16" s="13" customFormat="1" x14ac:dyDescent="0.2">
      <c r="A1053" s="3" t="s">
        <v>49</v>
      </c>
      <c r="B1053" s="3" t="s">
        <v>634</v>
      </c>
      <c r="C1053" s="11" t="s">
        <v>201</v>
      </c>
      <c r="D1053" s="12" t="s">
        <v>202</v>
      </c>
      <c r="F1053" s="12"/>
      <c r="G1053" s="13">
        <v>11867341.290000001</v>
      </c>
      <c r="H1053" s="13">
        <v>10285428.090000007</v>
      </c>
      <c r="I1053" s="13">
        <v>389240.24999999994</v>
      </c>
      <c r="J1053" s="13">
        <v>379080.19</v>
      </c>
      <c r="K1053" s="13">
        <v>434691.51</v>
      </c>
      <c r="L1053" s="13">
        <v>428529.63</v>
      </c>
      <c r="M1053" s="13">
        <v>0</v>
      </c>
      <c r="N1053" s="13">
        <v>0</v>
      </c>
      <c r="O1053" s="13">
        <v>349734.55</v>
      </c>
      <c r="P1053" s="13">
        <v>569326.92999999993</v>
      </c>
    </row>
    <row r="1054" spans="1:16" x14ac:dyDescent="0.2">
      <c r="A1054" s="3" t="s">
        <v>49</v>
      </c>
      <c r="B1054" s="3" t="s">
        <v>634</v>
      </c>
      <c r="C1054" s="5" t="s">
        <v>201</v>
      </c>
      <c r="D1054" s="5" t="s">
        <v>683</v>
      </c>
      <c r="E1054" s="14"/>
      <c r="F1054" s="14">
        <v>853.8</v>
      </c>
      <c r="G1054" s="5">
        <v>13899.439318341534</v>
      </c>
      <c r="H1054" s="5">
        <v>12046.64803232608</v>
      </c>
      <c r="I1054" s="5">
        <v>455.89160224877014</v>
      </c>
      <c r="J1054" s="5">
        <v>443.9917896462872</v>
      </c>
      <c r="K1054" s="5">
        <v>509.12568517217153</v>
      </c>
      <c r="L1054" s="5">
        <v>501.90867884750531</v>
      </c>
      <c r="M1054" s="5">
        <v>0</v>
      </c>
      <c r="N1054" s="5">
        <v>0</v>
      </c>
      <c r="O1054" s="5">
        <v>409.62116420707429</v>
      </c>
      <c r="P1054" s="5">
        <v>666.81533145935816</v>
      </c>
    </row>
    <row r="1055" spans="1:16" x14ac:dyDescent="0.2">
      <c r="A1055" s="3" t="s">
        <v>49</v>
      </c>
      <c r="B1055" s="3" t="s">
        <v>634</v>
      </c>
      <c r="C1055" s="5" t="s">
        <v>201</v>
      </c>
      <c r="D1055" s="5" t="s">
        <v>684</v>
      </c>
      <c r="E1055" s="14"/>
      <c r="F1055" s="14">
        <v>876</v>
      </c>
      <c r="G1055" s="5">
        <v>13547.193253424659</v>
      </c>
      <c r="H1055" s="5">
        <v>11741.356267123296</v>
      </c>
      <c r="I1055" s="5">
        <v>444.33818493150676</v>
      </c>
      <c r="J1055" s="5">
        <v>432.73994292237444</v>
      </c>
      <c r="K1055" s="5">
        <v>496.22318493150686</v>
      </c>
      <c r="L1055" s="5">
        <v>489.18907534246574</v>
      </c>
      <c r="M1055" s="5">
        <v>0</v>
      </c>
      <c r="N1055" s="5">
        <v>0</v>
      </c>
      <c r="O1055" s="5">
        <v>399.24035388127851</v>
      </c>
      <c r="P1055" s="5">
        <v>649.91658675799079</v>
      </c>
    </row>
    <row r="1056" spans="1:16" x14ac:dyDescent="0.2">
      <c r="A1056" s="3" t="s">
        <v>49</v>
      </c>
      <c r="B1056" s="3" t="s">
        <v>634</v>
      </c>
      <c r="C1056" s="14" t="s">
        <v>200</v>
      </c>
      <c r="D1056" s="2" t="s">
        <v>199</v>
      </c>
      <c r="E1056" s="14"/>
      <c r="F1056" s="2"/>
      <c r="G1056" s="14">
        <v>57.476755704100746</v>
      </c>
      <c r="H1056" s="14">
        <v>40.467025027330919</v>
      </c>
      <c r="I1056" s="14">
        <v>1.8851962046718125</v>
      </c>
      <c r="J1056" s="14">
        <v>1.4914544539969019</v>
      </c>
      <c r="K1056" s="14">
        <v>2.1053289963077031</v>
      </c>
      <c r="L1056" s="14">
        <v>1.6860085074167142</v>
      </c>
      <c r="M1056" s="14">
        <v>0</v>
      </c>
      <c r="N1056" s="14">
        <v>0</v>
      </c>
      <c r="O1056" s="14">
        <v>1.6938593742620511</v>
      </c>
      <c r="P1056" s="14">
        <v>2.2399619076082091</v>
      </c>
    </row>
    <row r="1057" spans="1:16" x14ac:dyDescent="0.2">
      <c r="A1057" s="3" t="s">
        <v>49</v>
      </c>
      <c r="B1057" s="3" t="s">
        <v>634</v>
      </c>
      <c r="C1057" s="5"/>
      <c r="D1057" s="5"/>
      <c r="E1057" s="14"/>
      <c r="F1057" s="2"/>
      <c r="G1057" s="5"/>
      <c r="H1057" s="5"/>
      <c r="I1057" s="5"/>
      <c r="J1057" s="5"/>
      <c r="K1057" s="5"/>
      <c r="L1057" s="5"/>
      <c r="M1057" s="5"/>
      <c r="N1057" s="5"/>
      <c r="O1057" s="5"/>
      <c r="P1057" s="5"/>
    </row>
    <row r="1058" spans="1:16" x14ac:dyDescent="0.2">
      <c r="A1058" s="9" t="s">
        <v>22</v>
      </c>
      <c r="B1058" s="9" t="s">
        <v>635</v>
      </c>
      <c r="C1058" s="10"/>
      <c r="D1058" s="6" t="s">
        <v>228</v>
      </c>
      <c r="E1058" s="15" t="s">
        <v>230</v>
      </c>
      <c r="F1058" s="7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</row>
    <row r="1059" spans="1:16" s="13" customFormat="1" x14ac:dyDescent="0.2">
      <c r="A1059" s="3" t="s">
        <v>22</v>
      </c>
      <c r="B1059" s="3" t="s">
        <v>635</v>
      </c>
      <c r="C1059" s="11" t="s">
        <v>201</v>
      </c>
      <c r="D1059" s="12" t="s">
        <v>202</v>
      </c>
      <c r="F1059" s="12"/>
      <c r="G1059" s="13">
        <v>11169389.460000003</v>
      </c>
      <c r="H1059" s="13">
        <v>9732845.8900000006</v>
      </c>
      <c r="I1059" s="13">
        <v>350587.4</v>
      </c>
      <c r="J1059" s="13">
        <v>371487.1</v>
      </c>
      <c r="K1059" s="13">
        <v>474015.12</v>
      </c>
      <c r="L1059" s="13">
        <v>484403.96000000008</v>
      </c>
      <c r="M1059" s="13">
        <v>32.020000000000003</v>
      </c>
      <c r="N1059" s="13">
        <v>0</v>
      </c>
      <c r="O1059" s="13">
        <v>264.16000000000003</v>
      </c>
      <c r="P1059" s="13">
        <v>0</v>
      </c>
    </row>
    <row r="1060" spans="1:16" x14ac:dyDescent="0.2">
      <c r="A1060" s="3" t="s">
        <v>22</v>
      </c>
      <c r="B1060" s="3" t="s">
        <v>635</v>
      </c>
      <c r="C1060" s="5" t="s">
        <v>201</v>
      </c>
      <c r="D1060" s="5" t="s">
        <v>683</v>
      </c>
      <c r="E1060" s="14"/>
      <c r="F1060" s="14">
        <v>721.2</v>
      </c>
      <c r="G1060" s="5">
        <v>15487.228868552416</v>
      </c>
      <c r="H1060" s="5">
        <v>13495.349265113698</v>
      </c>
      <c r="I1060" s="5">
        <v>486.11674986134221</v>
      </c>
      <c r="J1060" s="5">
        <v>515.09581253466433</v>
      </c>
      <c r="K1060" s="5">
        <v>657.25890183028287</v>
      </c>
      <c r="L1060" s="5">
        <v>671.66383804769839</v>
      </c>
      <c r="M1060" s="5">
        <v>4.439822518025513E-2</v>
      </c>
      <c r="N1060" s="5">
        <v>0</v>
      </c>
      <c r="O1060" s="5">
        <v>0.36627842484747641</v>
      </c>
      <c r="P1060" s="5">
        <v>0</v>
      </c>
    </row>
    <row r="1061" spans="1:16" x14ac:dyDescent="0.2">
      <c r="A1061" s="3" t="s">
        <v>22</v>
      </c>
      <c r="B1061" s="3" t="s">
        <v>635</v>
      </c>
      <c r="C1061" s="5" t="s">
        <v>201</v>
      </c>
      <c r="D1061" s="5" t="s">
        <v>684</v>
      </c>
      <c r="E1061" s="14"/>
      <c r="F1061" s="14">
        <v>749</v>
      </c>
      <c r="G1061" s="5">
        <v>14912.402483311085</v>
      </c>
      <c r="H1061" s="5">
        <v>12994.453791722297</v>
      </c>
      <c r="I1061" s="5">
        <v>468.07396528704942</v>
      </c>
      <c r="J1061" s="5">
        <v>495.97743658210948</v>
      </c>
      <c r="K1061" s="5">
        <v>632.86397863818422</v>
      </c>
      <c r="L1061" s="5">
        <v>646.73425901201608</v>
      </c>
      <c r="M1061" s="5">
        <v>4.2750333778371168E-2</v>
      </c>
      <c r="N1061" s="5">
        <v>0</v>
      </c>
      <c r="O1061" s="5">
        <v>0.35268357810413886</v>
      </c>
      <c r="P1061" s="5">
        <v>0</v>
      </c>
    </row>
    <row r="1062" spans="1:16" x14ac:dyDescent="0.2">
      <c r="A1062" s="3" t="s">
        <v>22</v>
      </c>
      <c r="B1062" s="3" t="s">
        <v>635</v>
      </c>
      <c r="C1062" s="14" t="s">
        <v>200</v>
      </c>
      <c r="D1062" s="2" t="s">
        <v>199</v>
      </c>
      <c r="E1062" s="14"/>
      <c r="F1062" s="2"/>
      <c r="G1062" s="14">
        <v>80.964969123394098</v>
      </c>
      <c r="H1062" s="14">
        <v>78.359480532649059</v>
      </c>
      <c r="I1062" s="14">
        <v>2.5413473241044109</v>
      </c>
      <c r="J1062" s="14">
        <v>2.9908555534089785</v>
      </c>
      <c r="K1062" s="14">
        <v>3.436053482803521</v>
      </c>
      <c r="L1062" s="14">
        <v>3.899953117777982</v>
      </c>
      <c r="M1062" s="14">
        <v>2.3210743260545941E-4</v>
      </c>
      <c r="N1062" s="14">
        <v>0</v>
      </c>
      <c r="O1062" s="14">
        <v>1.9148500748612791E-3</v>
      </c>
      <c r="P1062" s="14">
        <v>0</v>
      </c>
    </row>
    <row r="1063" spans="1:16" x14ac:dyDescent="0.2">
      <c r="A1063" s="3" t="s">
        <v>22</v>
      </c>
      <c r="B1063" s="3" t="s">
        <v>635</v>
      </c>
      <c r="C1063" s="5"/>
      <c r="D1063" s="5"/>
      <c r="E1063" s="14"/>
      <c r="F1063" s="2"/>
      <c r="G1063" s="5"/>
      <c r="H1063" s="5"/>
      <c r="I1063" s="5"/>
      <c r="J1063" s="5"/>
      <c r="K1063" s="5"/>
      <c r="L1063" s="5"/>
      <c r="M1063" s="5"/>
      <c r="N1063" s="5"/>
      <c r="O1063" s="5"/>
      <c r="P1063" s="5"/>
    </row>
    <row r="1064" spans="1:16" x14ac:dyDescent="0.2">
      <c r="A1064" s="9" t="s">
        <v>75</v>
      </c>
      <c r="B1064" s="9" t="s">
        <v>636</v>
      </c>
      <c r="C1064" s="10"/>
      <c r="D1064" s="6" t="s">
        <v>228</v>
      </c>
      <c r="E1064" s="15" t="s">
        <v>229</v>
      </c>
      <c r="F1064" s="7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</row>
    <row r="1065" spans="1:16" s="13" customFormat="1" x14ac:dyDescent="0.2">
      <c r="A1065" s="3" t="s">
        <v>75</v>
      </c>
      <c r="B1065" s="3" t="s">
        <v>636</v>
      </c>
      <c r="C1065" s="11" t="s">
        <v>201</v>
      </c>
      <c r="D1065" s="12" t="s">
        <v>202</v>
      </c>
      <c r="F1065" s="12"/>
      <c r="G1065" s="13">
        <v>3301805.59</v>
      </c>
      <c r="H1065" s="13">
        <v>3059699.8200000008</v>
      </c>
      <c r="I1065" s="13">
        <v>171999.68</v>
      </c>
      <c r="J1065" s="13">
        <v>158434.4</v>
      </c>
      <c r="K1065" s="13">
        <v>169405.01</v>
      </c>
      <c r="L1065" s="13">
        <v>193454.73</v>
      </c>
      <c r="M1065" s="13">
        <v>0</v>
      </c>
      <c r="N1065" s="13">
        <v>0</v>
      </c>
      <c r="O1065" s="13">
        <v>14441.64</v>
      </c>
      <c r="P1065" s="13">
        <v>64890.92</v>
      </c>
    </row>
    <row r="1066" spans="1:16" x14ac:dyDescent="0.2">
      <c r="A1066" s="3" t="s">
        <v>75</v>
      </c>
      <c r="B1066" s="3" t="s">
        <v>636</v>
      </c>
      <c r="C1066" s="5" t="s">
        <v>201</v>
      </c>
      <c r="D1066" s="5" t="s">
        <v>683</v>
      </c>
      <c r="E1066" s="14"/>
      <c r="F1066" s="14">
        <v>190.6</v>
      </c>
      <c r="G1066" s="5">
        <v>17323.219254984258</v>
      </c>
      <c r="H1066" s="5">
        <v>16052.989611752366</v>
      </c>
      <c r="I1066" s="5">
        <v>902.41175236096535</v>
      </c>
      <c r="J1066" s="5">
        <v>831.24029380902414</v>
      </c>
      <c r="K1066" s="5">
        <v>888.79858342077659</v>
      </c>
      <c r="L1066" s="5">
        <v>1014.9775970619098</v>
      </c>
      <c r="M1066" s="5">
        <v>0</v>
      </c>
      <c r="N1066" s="5">
        <v>0</v>
      </c>
      <c r="O1066" s="5">
        <v>75.769359916054569</v>
      </c>
      <c r="P1066" s="5">
        <v>340.45603357817419</v>
      </c>
    </row>
    <row r="1067" spans="1:16" x14ac:dyDescent="0.2">
      <c r="A1067" s="3" t="s">
        <v>75</v>
      </c>
      <c r="B1067" s="3" t="s">
        <v>636</v>
      </c>
      <c r="C1067" s="5" t="s">
        <v>201</v>
      </c>
      <c r="D1067" s="5" t="s">
        <v>684</v>
      </c>
      <c r="E1067" s="14"/>
      <c r="F1067" s="14">
        <v>186</v>
      </c>
      <c r="G1067" s="5">
        <v>17751.642956989246</v>
      </c>
      <c r="H1067" s="5">
        <v>16449.999032258067</v>
      </c>
      <c r="I1067" s="5">
        <v>924.72946236559142</v>
      </c>
      <c r="J1067" s="5">
        <v>851.79784946236555</v>
      </c>
      <c r="K1067" s="5">
        <v>910.77962365591407</v>
      </c>
      <c r="L1067" s="5">
        <v>1040.0791935483871</v>
      </c>
      <c r="M1067" s="5">
        <v>0</v>
      </c>
      <c r="N1067" s="5">
        <v>0</v>
      </c>
      <c r="O1067" s="5">
        <v>77.643225806451611</v>
      </c>
      <c r="P1067" s="5">
        <v>348.87591397849462</v>
      </c>
    </row>
    <row r="1068" spans="1:16" x14ac:dyDescent="0.2">
      <c r="A1068" s="3" t="s">
        <v>75</v>
      </c>
      <c r="B1068" s="3" t="s">
        <v>636</v>
      </c>
      <c r="C1068" s="14" t="s">
        <v>200</v>
      </c>
      <c r="D1068" s="2" t="s">
        <v>199</v>
      </c>
      <c r="E1068" s="14"/>
      <c r="F1068" s="2"/>
      <c r="G1068" s="14">
        <v>84.077326268344223</v>
      </c>
      <c r="H1068" s="14">
        <v>81.918548968573916</v>
      </c>
      <c r="I1068" s="14">
        <v>4.3798075989721736</v>
      </c>
      <c r="J1068" s="14">
        <v>4.241826622948464</v>
      </c>
      <c r="K1068" s="14">
        <v>4.3137368052193885</v>
      </c>
      <c r="L1068" s="14">
        <v>5.1794397179482923</v>
      </c>
      <c r="M1068" s="14">
        <v>0</v>
      </c>
      <c r="N1068" s="14">
        <v>0</v>
      </c>
      <c r="O1068" s="14">
        <v>0.3677425714607172</v>
      </c>
      <c r="P1068" s="14">
        <v>1.7373501717027295</v>
      </c>
    </row>
    <row r="1069" spans="1:16" x14ac:dyDescent="0.2">
      <c r="A1069" s="3" t="s">
        <v>75</v>
      </c>
      <c r="B1069" s="3" t="s">
        <v>636</v>
      </c>
      <c r="C1069" s="5"/>
      <c r="D1069" s="5"/>
      <c r="E1069" s="14"/>
      <c r="F1069" s="2"/>
      <c r="G1069" s="5"/>
      <c r="H1069" s="5"/>
      <c r="I1069" s="5"/>
      <c r="J1069" s="5"/>
      <c r="K1069" s="5"/>
      <c r="L1069" s="5"/>
      <c r="M1069" s="5"/>
      <c r="N1069" s="5"/>
      <c r="O1069" s="5"/>
      <c r="P1069" s="5"/>
    </row>
    <row r="1070" spans="1:16" x14ac:dyDescent="0.2">
      <c r="A1070" s="9" t="s">
        <v>185</v>
      </c>
      <c r="B1070" s="9" t="s">
        <v>637</v>
      </c>
      <c r="C1070" s="10"/>
      <c r="D1070" s="6" t="s">
        <v>228</v>
      </c>
      <c r="E1070" s="15" t="s">
        <v>227</v>
      </c>
      <c r="F1070" s="7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</row>
    <row r="1071" spans="1:16" s="13" customFormat="1" x14ac:dyDescent="0.2">
      <c r="A1071" s="3" t="s">
        <v>185</v>
      </c>
      <c r="B1071" s="3" t="s">
        <v>637</v>
      </c>
      <c r="C1071" s="11" t="s">
        <v>201</v>
      </c>
      <c r="D1071" s="12" t="s">
        <v>202</v>
      </c>
      <c r="F1071" s="12"/>
      <c r="G1071" s="13">
        <v>1708559.9400000002</v>
      </c>
      <c r="H1071" s="13">
        <v>1434425.7799999993</v>
      </c>
      <c r="I1071" s="13">
        <v>76817.740000000005</v>
      </c>
      <c r="J1071" s="13">
        <v>80677.45</v>
      </c>
      <c r="K1071" s="13">
        <v>61328.32</v>
      </c>
      <c r="L1071" s="13">
        <v>90486.599999999991</v>
      </c>
      <c r="M1071" s="13">
        <v>0</v>
      </c>
      <c r="N1071" s="13">
        <v>0</v>
      </c>
      <c r="O1071" s="13">
        <v>0</v>
      </c>
      <c r="P1071" s="13">
        <v>0</v>
      </c>
    </row>
    <row r="1072" spans="1:16" x14ac:dyDescent="0.2">
      <c r="A1072" s="3" t="s">
        <v>185</v>
      </c>
      <c r="B1072" s="3" t="s">
        <v>637</v>
      </c>
      <c r="C1072" s="5" t="s">
        <v>201</v>
      </c>
      <c r="D1072" s="5" t="s">
        <v>683</v>
      </c>
      <c r="E1072" s="14"/>
      <c r="F1072" s="14">
        <v>58.2</v>
      </c>
      <c r="G1072" s="5">
        <v>29356.7</v>
      </c>
      <c r="H1072" s="5">
        <v>24646.491065292084</v>
      </c>
      <c r="I1072" s="5">
        <v>1319.8924398625429</v>
      </c>
      <c r="J1072" s="5">
        <v>1386.2104810996561</v>
      </c>
      <c r="K1072" s="5">
        <v>1053.7512027491409</v>
      </c>
      <c r="L1072" s="5">
        <v>1554.7525773195873</v>
      </c>
      <c r="M1072" s="5">
        <v>0</v>
      </c>
      <c r="N1072" s="5">
        <v>0</v>
      </c>
      <c r="O1072" s="5">
        <v>0</v>
      </c>
      <c r="P1072" s="5">
        <v>0</v>
      </c>
    </row>
    <row r="1073" spans="1:16" x14ac:dyDescent="0.2">
      <c r="A1073" s="3" t="s">
        <v>185</v>
      </c>
      <c r="B1073" s="3" t="s">
        <v>637</v>
      </c>
      <c r="C1073" s="5" t="s">
        <v>201</v>
      </c>
      <c r="D1073" s="5" t="s">
        <v>684</v>
      </c>
      <c r="E1073" s="14"/>
      <c r="F1073" s="14">
        <v>64</v>
      </c>
      <c r="G1073" s="5">
        <v>26696.249062500003</v>
      </c>
      <c r="H1073" s="5">
        <v>22412.90281249999</v>
      </c>
      <c r="I1073" s="5">
        <v>1200.2771875000001</v>
      </c>
      <c r="J1073" s="5">
        <v>1260.58515625</v>
      </c>
      <c r="K1073" s="5">
        <v>958.255</v>
      </c>
      <c r="L1073" s="5">
        <v>1413.8531249999999</v>
      </c>
      <c r="M1073" s="5">
        <v>0</v>
      </c>
      <c r="N1073" s="5">
        <v>0</v>
      </c>
      <c r="O1073" s="5">
        <v>0</v>
      </c>
      <c r="P1073" s="5">
        <v>0</v>
      </c>
    </row>
    <row r="1074" spans="1:16" x14ac:dyDescent="0.2">
      <c r="A1074" s="3" t="s">
        <v>185</v>
      </c>
      <c r="B1074" s="3" t="s">
        <v>637</v>
      </c>
      <c r="C1074" s="14" t="s">
        <v>200</v>
      </c>
      <c r="D1074" s="2" t="s">
        <v>199</v>
      </c>
      <c r="E1074" s="14"/>
      <c r="F1074" s="2"/>
      <c r="G1074" s="14">
        <v>92.392921928421657</v>
      </c>
      <c r="H1074" s="14">
        <v>88.813993708325185</v>
      </c>
      <c r="I1074" s="14">
        <v>4.1540336328720153</v>
      </c>
      <c r="J1074" s="14">
        <v>4.9952298938072088</v>
      </c>
      <c r="K1074" s="14">
        <v>3.3164201905385071</v>
      </c>
      <c r="L1074" s="14">
        <v>5.6025738209248725</v>
      </c>
      <c r="M1074" s="14">
        <v>0</v>
      </c>
      <c r="N1074" s="14">
        <v>0</v>
      </c>
      <c r="O1074" s="14">
        <v>0</v>
      </c>
      <c r="P1074" s="14">
        <v>0</v>
      </c>
    </row>
    <row r="1075" spans="1:16" x14ac:dyDescent="0.2">
      <c r="A1075" s="3" t="s">
        <v>185</v>
      </c>
      <c r="B1075" s="3" t="s">
        <v>637</v>
      </c>
      <c r="C1075" s="5"/>
      <c r="D1075" s="5"/>
      <c r="E1075" s="14"/>
      <c r="F1075" s="2"/>
      <c r="G1075" s="5"/>
      <c r="H1075" s="5"/>
      <c r="I1075" s="5"/>
      <c r="J1075" s="5"/>
      <c r="K1075" s="5"/>
      <c r="L1075" s="5"/>
      <c r="M1075" s="5"/>
      <c r="N1075" s="5"/>
      <c r="O1075" s="5"/>
      <c r="P1075" s="5"/>
    </row>
    <row r="1076" spans="1:16" x14ac:dyDescent="0.2">
      <c r="A1076" s="9" t="s">
        <v>122</v>
      </c>
      <c r="B1076" s="9" t="s">
        <v>638</v>
      </c>
      <c r="C1076" s="10"/>
      <c r="D1076" s="6"/>
      <c r="E1076" s="15" t="s">
        <v>226</v>
      </c>
      <c r="F1076" s="7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</row>
    <row r="1077" spans="1:16" s="13" customFormat="1" x14ac:dyDescent="0.2">
      <c r="A1077" s="3" t="s">
        <v>122</v>
      </c>
      <c r="B1077" s="3" t="s">
        <v>638</v>
      </c>
      <c r="C1077" s="11" t="s">
        <v>201</v>
      </c>
      <c r="D1077" s="12" t="s">
        <v>202</v>
      </c>
      <c r="F1077" s="12"/>
      <c r="G1077" s="13">
        <v>269446739.18000001</v>
      </c>
      <c r="H1077" s="13">
        <v>252306714.58999893</v>
      </c>
      <c r="I1077" s="13">
        <v>56771.59</v>
      </c>
      <c r="J1077" s="13">
        <v>36248.559999999998</v>
      </c>
      <c r="K1077" s="13">
        <v>4857722.0100000007</v>
      </c>
      <c r="L1077" s="13">
        <v>5126251.37</v>
      </c>
      <c r="M1077" s="13">
        <v>0</v>
      </c>
      <c r="N1077" s="13">
        <v>0</v>
      </c>
      <c r="O1077" s="13">
        <v>0</v>
      </c>
      <c r="P1077" s="13">
        <v>0</v>
      </c>
    </row>
    <row r="1078" spans="1:16" x14ac:dyDescent="0.2">
      <c r="A1078" s="3" t="s">
        <v>122</v>
      </c>
      <c r="B1078" s="3" t="s">
        <v>638</v>
      </c>
      <c r="C1078" s="5" t="s">
        <v>201</v>
      </c>
      <c r="D1078" s="5" t="s">
        <v>683</v>
      </c>
      <c r="E1078" s="14"/>
      <c r="F1078" s="14">
        <v>20429.2</v>
      </c>
      <c r="G1078" s="5">
        <v>13189.29469484855</v>
      </c>
      <c r="H1078" s="5">
        <v>12350.29832739407</v>
      </c>
      <c r="I1078" s="5">
        <v>2.7789433751688755</v>
      </c>
      <c r="J1078" s="5">
        <v>1.7743504395668943</v>
      </c>
      <c r="K1078" s="5">
        <v>237.78327149374428</v>
      </c>
      <c r="L1078" s="5">
        <v>250.92766089714721</v>
      </c>
      <c r="M1078" s="5">
        <v>0</v>
      </c>
      <c r="N1078" s="5">
        <v>0</v>
      </c>
      <c r="O1078" s="5">
        <v>0</v>
      </c>
      <c r="P1078" s="5">
        <v>0</v>
      </c>
    </row>
    <row r="1079" spans="1:16" x14ac:dyDescent="0.2">
      <c r="A1079" s="3" t="s">
        <v>122</v>
      </c>
      <c r="B1079" s="3" t="s">
        <v>638</v>
      </c>
      <c r="C1079" s="5" t="s">
        <v>201</v>
      </c>
      <c r="D1079" s="5" t="s">
        <v>684</v>
      </c>
      <c r="E1079" s="14"/>
      <c r="F1079" s="14">
        <v>21947</v>
      </c>
      <c r="G1079" s="5">
        <v>12277.155838155557</v>
      </c>
      <c r="H1079" s="5">
        <v>11496.182375267641</v>
      </c>
      <c r="I1079" s="5">
        <v>2.586758554699959</v>
      </c>
      <c r="J1079" s="5">
        <v>1.6516407709481933</v>
      </c>
      <c r="K1079" s="5">
        <v>221.33877113045065</v>
      </c>
      <c r="L1079" s="5">
        <v>233.57412721556477</v>
      </c>
      <c r="M1079" s="5">
        <v>0</v>
      </c>
      <c r="N1079" s="5">
        <v>0</v>
      </c>
      <c r="O1079" s="5">
        <v>0</v>
      </c>
      <c r="P1079" s="5">
        <v>0</v>
      </c>
    </row>
    <row r="1080" spans="1:16" x14ac:dyDescent="0.2">
      <c r="A1080" s="3" t="s">
        <v>122</v>
      </c>
      <c r="B1080" s="3" t="s">
        <v>638</v>
      </c>
      <c r="C1080" s="14" t="s">
        <v>200</v>
      </c>
      <c r="D1080" s="2" t="s">
        <v>199</v>
      </c>
      <c r="E1080" s="14"/>
      <c r="F1080" s="2"/>
      <c r="G1080" s="14">
        <v>88.619775618414891</v>
      </c>
      <c r="H1080" s="14">
        <v>80.290667750265342</v>
      </c>
      <c r="I1080" s="14">
        <v>1.8671911126523978E-2</v>
      </c>
      <c r="J1080" s="14">
        <v>1.1535250229527276E-2</v>
      </c>
      <c r="K1080" s="14">
        <v>1.5976821090985729</v>
      </c>
      <c r="L1080" s="14">
        <v>1.631308727640685</v>
      </c>
      <c r="M1080" s="14">
        <v>0</v>
      </c>
      <c r="N1080" s="14">
        <v>0</v>
      </c>
      <c r="O1080" s="14">
        <v>0</v>
      </c>
      <c r="P1080" s="14">
        <v>0</v>
      </c>
    </row>
    <row r="1081" spans="1:16" x14ac:dyDescent="0.2">
      <c r="A1081" s="3" t="s">
        <v>122</v>
      </c>
      <c r="B1081" s="3" t="s">
        <v>638</v>
      </c>
      <c r="C1081" s="14"/>
      <c r="D1081" s="5"/>
      <c r="E1081" s="14"/>
      <c r="F1081" s="2"/>
      <c r="G1081" s="5"/>
      <c r="H1081" s="5"/>
      <c r="I1081" s="5"/>
      <c r="J1081" s="5"/>
      <c r="K1081" s="5"/>
      <c r="L1081" s="5"/>
      <c r="M1081" s="5"/>
      <c r="N1081" s="5"/>
      <c r="O1081" s="5"/>
      <c r="P1081" s="5"/>
    </row>
    <row r="1082" spans="1:16" x14ac:dyDescent="0.2">
      <c r="A1082" s="9" t="s">
        <v>121</v>
      </c>
      <c r="B1082" s="9" t="s">
        <v>639</v>
      </c>
      <c r="C1082" s="5"/>
      <c r="D1082" s="12"/>
      <c r="E1082" s="21" t="s">
        <v>225</v>
      </c>
      <c r="F1082" s="15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</row>
    <row r="1083" spans="1:16" s="13" customFormat="1" x14ac:dyDescent="0.2">
      <c r="A1083" s="3" t="s">
        <v>121</v>
      </c>
      <c r="B1083" s="3" t="s">
        <v>639</v>
      </c>
      <c r="C1083" s="11" t="s">
        <v>201</v>
      </c>
      <c r="D1083" s="5" t="s">
        <v>202</v>
      </c>
      <c r="E1083" s="14"/>
      <c r="F1083" s="12"/>
      <c r="G1083" s="13">
        <v>1526734.6199999999</v>
      </c>
      <c r="H1083" s="13">
        <v>1521013.9899999993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  <c r="N1083" s="13">
        <v>0</v>
      </c>
      <c r="O1083" s="13">
        <v>0</v>
      </c>
      <c r="P1083" s="13">
        <v>0</v>
      </c>
    </row>
    <row r="1084" spans="1:16" x14ac:dyDescent="0.2">
      <c r="A1084" s="3" t="s">
        <v>121</v>
      </c>
      <c r="B1084" s="3" t="s">
        <v>639</v>
      </c>
      <c r="C1084" s="5"/>
      <c r="D1084" s="2"/>
      <c r="E1084" s="14"/>
      <c r="F1084" s="14"/>
      <c r="G1084" s="5"/>
      <c r="H1084" s="5"/>
      <c r="I1084" s="5"/>
      <c r="J1084" s="5"/>
      <c r="K1084" s="5"/>
      <c r="L1084" s="5"/>
      <c r="M1084" s="5"/>
      <c r="N1084" s="5"/>
      <c r="O1084" s="5"/>
      <c r="P1084" s="5"/>
    </row>
    <row r="1085" spans="1:16" x14ac:dyDescent="0.2">
      <c r="A1085" s="3" t="s">
        <v>121</v>
      </c>
      <c r="B1085" s="3" t="s">
        <v>639</v>
      </c>
      <c r="C1085" s="14" t="s">
        <v>200</v>
      </c>
      <c r="D1085" s="8" t="s">
        <v>199</v>
      </c>
      <c r="E1085" s="14"/>
      <c r="F1085" s="14"/>
      <c r="G1085" s="14">
        <v>100</v>
      </c>
      <c r="H1085" s="14">
        <v>100</v>
      </c>
      <c r="I1085" s="14">
        <v>0</v>
      </c>
      <c r="J1085" s="14">
        <v>0</v>
      </c>
      <c r="K1085" s="14">
        <v>0</v>
      </c>
      <c r="L1085" s="14">
        <v>0</v>
      </c>
      <c r="M1085" s="14">
        <v>0</v>
      </c>
      <c r="N1085" s="14">
        <v>0</v>
      </c>
      <c r="O1085" s="14">
        <v>0</v>
      </c>
      <c r="P1085" s="14">
        <v>0</v>
      </c>
    </row>
    <row r="1086" spans="1:16" x14ac:dyDescent="0.2">
      <c r="A1086" s="3" t="s">
        <v>121</v>
      </c>
      <c r="B1086" s="3" t="s">
        <v>639</v>
      </c>
      <c r="C1086" s="5"/>
      <c r="D1086" s="6"/>
      <c r="E1086" s="15"/>
      <c r="F1086" s="14"/>
      <c r="G1086" s="5"/>
      <c r="H1086" s="5"/>
      <c r="I1086" s="5"/>
      <c r="J1086" s="5"/>
      <c r="K1086" s="5"/>
      <c r="L1086" s="5"/>
      <c r="M1086" s="5"/>
      <c r="N1086" s="5"/>
      <c r="O1086" s="5"/>
      <c r="P1086" s="5"/>
    </row>
    <row r="1087" spans="1:16" x14ac:dyDescent="0.2">
      <c r="A1087" s="16" t="s">
        <v>198</v>
      </c>
      <c r="B1087" s="9" t="s">
        <v>678</v>
      </c>
      <c r="C1087" s="10"/>
      <c r="D1087" s="12"/>
      <c r="E1087" s="17" t="s">
        <v>677</v>
      </c>
      <c r="F1087" s="15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</row>
    <row r="1088" spans="1:16" s="13" customFormat="1" x14ac:dyDescent="0.2">
      <c r="A1088" s="16" t="s">
        <v>198</v>
      </c>
      <c r="B1088" s="9" t="s">
        <v>678</v>
      </c>
      <c r="C1088" s="11" t="s">
        <v>201</v>
      </c>
      <c r="D1088" s="5" t="s">
        <v>202</v>
      </c>
      <c r="E1088" s="14"/>
      <c r="F1088" s="12"/>
      <c r="G1088" s="13">
        <v>455624</v>
      </c>
      <c r="H1088" s="13">
        <v>288483</v>
      </c>
      <c r="I1088" s="13">
        <v>0</v>
      </c>
      <c r="J1088" s="13">
        <v>0</v>
      </c>
      <c r="K1088" s="13">
        <v>7600710</v>
      </c>
      <c r="L1088" s="13">
        <v>7600710</v>
      </c>
      <c r="M1088" s="13">
        <v>0</v>
      </c>
      <c r="N1088" s="13">
        <v>0</v>
      </c>
      <c r="O1088" s="13">
        <v>0</v>
      </c>
      <c r="P1088" s="13">
        <v>0</v>
      </c>
    </row>
    <row r="1089" spans="1:16" x14ac:dyDescent="0.2">
      <c r="A1089" s="16" t="s">
        <v>198</v>
      </c>
      <c r="B1089" s="9" t="s">
        <v>678</v>
      </c>
      <c r="C1089" s="5"/>
      <c r="D1089" s="2"/>
      <c r="E1089" s="14"/>
      <c r="F1089" s="14"/>
      <c r="G1089" s="5"/>
      <c r="H1089" s="5"/>
      <c r="I1089" s="5"/>
      <c r="J1089" s="5"/>
      <c r="K1089" s="5"/>
      <c r="L1089" s="5"/>
      <c r="M1089" s="5"/>
      <c r="N1089" s="5"/>
      <c r="O1089" s="5"/>
      <c r="P1089" s="5"/>
    </row>
    <row r="1090" spans="1:16" x14ac:dyDescent="0.2">
      <c r="A1090" s="16" t="s">
        <v>198</v>
      </c>
      <c r="B1090" s="9" t="s">
        <v>678</v>
      </c>
      <c r="C1090" s="14" t="s">
        <v>200</v>
      </c>
      <c r="D1090" s="8" t="s">
        <v>199</v>
      </c>
      <c r="E1090" s="14"/>
      <c r="F1090" s="14"/>
      <c r="G1090" s="14">
        <v>5.6554755550105051</v>
      </c>
      <c r="H1090" s="14">
        <v>3.6566857979010021</v>
      </c>
      <c r="I1090" s="14">
        <v>0</v>
      </c>
      <c r="J1090" s="14">
        <v>0</v>
      </c>
      <c r="K1090" s="14">
        <v>94.344524444989503</v>
      </c>
      <c r="L1090" s="14">
        <v>96.343314202098995</v>
      </c>
      <c r="M1090" s="14">
        <v>0</v>
      </c>
      <c r="N1090" s="14">
        <v>0</v>
      </c>
      <c r="O1090" s="14">
        <v>0</v>
      </c>
      <c r="P1090" s="14">
        <v>0</v>
      </c>
    </row>
    <row r="1091" spans="1:16" x14ac:dyDescent="0.2">
      <c r="A1091" s="16" t="s">
        <v>198</v>
      </c>
      <c r="B1091" s="9" t="s">
        <v>678</v>
      </c>
      <c r="C1091" s="5"/>
      <c r="D1091" s="6"/>
      <c r="E1091" s="15"/>
      <c r="F1091" s="14"/>
      <c r="G1091" s="5"/>
      <c r="H1091" s="5"/>
      <c r="I1091" s="5"/>
      <c r="J1091" s="5"/>
      <c r="K1091" s="5"/>
      <c r="L1091" s="5"/>
      <c r="M1091" s="5"/>
      <c r="N1091" s="5"/>
      <c r="O1091" s="5"/>
      <c r="P1091" s="5"/>
    </row>
    <row r="1092" spans="1:16" x14ac:dyDescent="0.2">
      <c r="A1092" s="16" t="s">
        <v>674</v>
      </c>
      <c r="B1092" s="9" t="s">
        <v>675</v>
      </c>
      <c r="C1092" s="10"/>
      <c r="D1092" s="12"/>
      <c r="E1092" s="17" t="s">
        <v>676</v>
      </c>
      <c r="F1092" s="15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</row>
    <row r="1093" spans="1:16" s="13" customFormat="1" x14ac:dyDescent="0.2">
      <c r="A1093" s="16" t="s">
        <v>674</v>
      </c>
      <c r="B1093" s="9" t="s">
        <v>675</v>
      </c>
      <c r="C1093" s="11" t="s">
        <v>201</v>
      </c>
      <c r="D1093" s="5" t="s">
        <v>202</v>
      </c>
      <c r="E1093" s="14"/>
      <c r="F1093" s="12"/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3">
        <v>0</v>
      </c>
    </row>
    <row r="1094" spans="1:16" x14ac:dyDescent="0.2">
      <c r="A1094" s="16" t="s">
        <v>674</v>
      </c>
      <c r="B1094" s="9" t="s">
        <v>675</v>
      </c>
      <c r="C1094" s="5"/>
      <c r="D1094" s="2"/>
      <c r="E1094" s="14"/>
      <c r="F1094" s="14"/>
      <c r="G1094" s="5"/>
      <c r="H1094" s="5"/>
      <c r="I1094" s="5"/>
      <c r="J1094" s="5"/>
      <c r="K1094" s="5"/>
      <c r="L1094" s="5"/>
      <c r="M1094" s="5"/>
      <c r="N1094" s="5"/>
      <c r="O1094" s="5"/>
      <c r="P1094" s="5"/>
    </row>
    <row r="1095" spans="1:16" x14ac:dyDescent="0.2">
      <c r="A1095" s="16" t="s">
        <v>674</v>
      </c>
      <c r="B1095" s="9" t="s">
        <v>675</v>
      </c>
      <c r="C1095" s="14" t="s">
        <v>200</v>
      </c>
      <c r="D1095" s="8" t="s">
        <v>199</v>
      </c>
      <c r="E1095" s="14"/>
      <c r="F1095" s="14"/>
      <c r="G1095" s="14" t="s">
        <v>705</v>
      </c>
      <c r="H1095" s="14" t="s">
        <v>705</v>
      </c>
      <c r="I1095" s="14" t="s">
        <v>705</v>
      </c>
      <c r="J1095" s="14" t="s">
        <v>705</v>
      </c>
      <c r="K1095" s="14" t="s">
        <v>705</v>
      </c>
      <c r="L1095" s="14" t="s">
        <v>705</v>
      </c>
      <c r="M1095" s="14" t="s">
        <v>705</v>
      </c>
      <c r="N1095" s="14" t="s">
        <v>705</v>
      </c>
      <c r="O1095" s="14" t="s">
        <v>705</v>
      </c>
      <c r="P1095" s="14" t="s">
        <v>705</v>
      </c>
    </row>
    <row r="1096" spans="1:16" x14ac:dyDescent="0.2">
      <c r="A1096" s="16" t="s">
        <v>674</v>
      </c>
      <c r="B1096" s="9" t="s">
        <v>675</v>
      </c>
      <c r="C1096" s="5"/>
      <c r="D1096" s="6"/>
      <c r="E1096" s="15"/>
      <c r="F1096" s="14"/>
      <c r="G1096" s="5"/>
      <c r="H1096" s="5"/>
      <c r="I1096" s="5"/>
      <c r="J1096" s="5"/>
      <c r="K1096" s="5"/>
      <c r="L1096" s="5"/>
      <c r="M1096" s="5"/>
      <c r="N1096" s="5"/>
      <c r="O1096" s="5"/>
      <c r="P1096" s="5"/>
    </row>
    <row r="1097" spans="1:16" x14ac:dyDescent="0.2">
      <c r="A1097" s="16" t="s">
        <v>680</v>
      </c>
      <c r="B1097" s="9" t="s">
        <v>682</v>
      </c>
      <c r="C1097" s="10"/>
      <c r="D1097" s="12"/>
      <c r="E1097" s="17" t="s">
        <v>681</v>
      </c>
      <c r="F1097" s="15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</row>
    <row r="1098" spans="1:16" s="13" customFormat="1" x14ac:dyDescent="0.2">
      <c r="A1098" s="16" t="s">
        <v>680</v>
      </c>
      <c r="B1098" s="9" t="s">
        <v>682</v>
      </c>
      <c r="C1098" s="11" t="s">
        <v>201</v>
      </c>
      <c r="D1098" s="5" t="s">
        <v>202</v>
      </c>
      <c r="E1098" s="14"/>
      <c r="F1098" s="12"/>
      <c r="G1098" s="13">
        <v>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0</v>
      </c>
      <c r="P1098" s="13">
        <v>0</v>
      </c>
    </row>
    <row r="1099" spans="1:16" x14ac:dyDescent="0.2">
      <c r="A1099" s="16" t="s">
        <v>680</v>
      </c>
      <c r="B1099" s="9" t="s">
        <v>682</v>
      </c>
      <c r="C1099" s="5"/>
      <c r="D1099" s="2"/>
      <c r="E1099" s="14"/>
      <c r="F1099" s="14"/>
      <c r="G1099" s="5"/>
      <c r="H1099" s="5"/>
      <c r="I1099" s="5"/>
      <c r="J1099" s="5"/>
      <c r="K1099" s="5"/>
      <c r="L1099" s="5"/>
      <c r="M1099" s="5"/>
      <c r="N1099" s="5"/>
      <c r="O1099" s="5"/>
      <c r="P1099" s="5"/>
    </row>
    <row r="1100" spans="1:16" x14ac:dyDescent="0.2">
      <c r="A1100" s="16" t="s">
        <v>680</v>
      </c>
      <c r="B1100" s="9" t="s">
        <v>682</v>
      </c>
      <c r="C1100" s="14" t="s">
        <v>200</v>
      </c>
      <c r="D1100" s="8" t="s">
        <v>199</v>
      </c>
      <c r="E1100" s="14"/>
      <c r="F1100" s="14"/>
      <c r="G1100" s="14" t="s">
        <v>705</v>
      </c>
      <c r="H1100" s="14" t="s">
        <v>705</v>
      </c>
      <c r="I1100" s="14" t="s">
        <v>705</v>
      </c>
      <c r="J1100" s="14" t="s">
        <v>705</v>
      </c>
      <c r="K1100" s="14" t="s">
        <v>705</v>
      </c>
      <c r="L1100" s="14" t="s">
        <v>705</v>
      </c>
      <c r="M1100" s="14" t="s">
        <v>705</v>
      </c>
      <c r="N1100" s="14" t="s">
        <v>705</v>
      </c>
      <c r="O1100" s="14" t="s">
        <v>705</v>
      </c>
      <c r="P1100" s="14" t="s">
        <v>705</v>
      </c>
    </row>
    <row r="1101" spans="1:16" x14ac:dyDescent="0.2">
      <c r="A1101" s="16" t="s">
        <v>680</v>
      </c>
      <c r="B1101" s="9" t="s">
        <v>682</v>
      </c>
      <c r="C1101" s="5"/>
      <c r="D1101" s="6"/>
      <c r="E1101" s="15"/>
      <c r="F1101" s="14"/>
      <c r="G1101" s="5"/>
      <c r="H1101" s="5"/>
      <c r="I1101" s="5"/>
      <c r="J1101" s="5"/>
      <c r="K1101" s="5"/>
      <c r="L1101" s="5"/>
      <c r="M1101" s="5"/>
      <c r="N1101" s="5"/>
      <c r="O1101" s="5"/>
      <c r="P1101" s="5"/>
    </row>
    <row r="1102" spans="1:16" x14ac:dyDescent="0.2">
      <c r="A1102" s="9" t="s">
        <v>33</v>
      </c>
      <c r="B1102" s="9" t="s">
        <v>640</v>
      </c>
      <c r="C1102" s="10"/>
      <c r="D1102" s="12"/>
      <c r="E1102" s="21" t="s">
        <v>224</v>
      </c>
      <c r="F1102" s="15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</row>
    <row r="1103" spans="1:16" s="13" customFormat="1" x14ac:dyDescent="0.2">
      <c r="A1103" s="3" t="s">
        <v>33</v>
      </c>
      <c r="B1103" s="3" t="s">
        <v>640</v>
      </c>
      <c r="C1103" s="11" t="s">
        <v>201</v>
      </c>
      <c r="D1103" s="5" t="s">
        <v>202</v>
      </c>
      <c r="E1103" s="14"/>
      <c r="F1103" s="12"/>
      <c r="G1103" s="13">
        <v>12798272.639999997</v>
      </c>
      <c r="H1103" s="13">
        <v>12471448.5</v>
      </c>
      <c r="I1103" s="13">
        <v>0</v>
      </c>
      <c r="J1103" s="13">
        <v>0</v>
      </c>
      <c r="K1103" s="13">
        <v>0</v>
      </c>
      <c r="L1103" s="13">
        <v>0</v>
      </c>
      <c r="M1103" s="13">
        <v>0</v>
      </c>
      <c r="N1103" s="13">
        <v>0</v>
      </c>
      <c r="O1103" s="13">
        <v>0</v>
      </c>
      <c r="P1103" s="13">
        <v>0</v>
      </c>
    </row>
    <row r="1104" spans="1:16" x14ac:dyDescent="0.2">
      <c r="A1104" s="3" t="s">
        <v>33</v>
      </c>
      <c r="B1104" s="3" t="s">
        <v>640</v>
      </c>
      <c r="C1104" s="5"/>
      <c r="D1104" s="2"/>
      <c r="E1104" s="14"/>
      <c r="F1104" s="14"/>
      <c r="G1104" s="5"/>
      <c r="H1104" s="5"/>
      <c r="I1104" s="5"/>
      <c r="J1104" s="5"/>
      <c r="K1104" s="5"/>
      <c r="L1104" s="5"/>
      <c r="M1104" s="5"/>
      <c r="N1104" s="5"/>
      <c r="O1104" s="5"/>
      <c r="P1104" s="5"/>
    </row>
    <row r="1105" spans="1:16" x14ac:dyDescent="0.2">
      <c r="A1105" s="3" t="s">
        <v>33</v>
      </c>
      <c r="B1105" s="3" t="s">
        <v>640</v>
      </c>
      <c r="C1105" s="14" t="s">
        <v>200</v>
      </c>
      <c r="D1105" s="8" t="s">
        <v>199</v>
      </c>
      <c r="E1105" s="14"/>
      <c r="F1105" s="14"/>
      <c r="G1105" s="14">
        <v>99.999619950156458</v>
      </c>
      <c r="H1105" s="14">
        <v>99.983965941736159</v>
      </c>
      <c r="I1105" s="14">
        <v>0</v>
      </c>
      <c r="J1105" s="14">
        <v>0</v>
      </c>
      <c r="K1105" s="14">
        <v>0</v>
      </c>
      <c r="L1105" s="14">
        <v>0</v>
      </c>
      <c r="M1105" s="14">
        <v>0</v>
      </c>
      <c r="N1105" s="14">
        <v>0</v>
      </c>
      <c r="O1105" s="14">
        <v>0</v>
      </c>
      <c r="P1105" s="14">
        <v>0</v>
      </c>
    </row>
    <row r="1106" spans="1:16" x14ac:dyDescent="0.2">
      <c r="A1106" s="3" t="s">
        <v>33</v>
      </c>
      <c r="B1106" s="3" t="s">
        <v>640</v>
      </c>
      <c r="C1106" s="5"/>
      <c r="D1106" s="6"/>
      <c r="E1106" s="15"/>
      <c r="F1106" s="14"/>
      <c r="G1106" s="5"/>
      <c r="H1106" s="5"/>
      <c r="I1106" s="5"/>
      <c r="J1106" s="5"/>
      <c r="K1106" s="5"/>
      <c r="L1106" s="5"/>
      <c r="M1106" s="5"/>
      <c r="N1106" s="5"/>
      <c r="O1106" s="5"/>
      <c r="P1106" s="5"/>
    </row>
    <row r="1107" spans="1:16" x14ac:dyDescent="0.2">
      <c r="A1107" s="9" t="s">
        <v>155</v>
      </c>
      <c r="B1107" s="9" t="s">
        <v>641</v>
      </c>
      <c r="C1107" s="10"/>
      <c r="D1107" s="12"/>
      <c r="E1107" s="21" t="s">
        <v>223</v>
      </c>
      <c r="F1107" s="15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</row>
    <row r="1108" spans="1:16" s="13" customFormat="1" x14ac:dyDescent="0.2">
      <c r="A1108" s="3" t="s">
        <v>155</v>
      </c>
      <c r="B1108" s="3" t="s">
        <v>641</v>
      </c>
      <c r="C1108" s="11" t="s">
        <v>201</v>
      </c>
      <c r="D1108" s="5" t="s">
        <v>202</v>
      </c>
      <c r="E1108" s="14"/>
      <c r="F1108" s="12"/>
      <c r="G1108" s="13">
        <v>3615523.4699999997</v>
      </c>
      <c r="H1108" s="13">
        <v>3629980.7100000014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  <c r="N1108" s="13">
        <v>0</v>
      </c>
      <c r="O1108" s="13">
        <v>0</v>
      </c>
      <c r="P1108" s="13">
        <v>0</v>
      </c>
    </row>
    <row r="1109" spans="1:16" x14ac:dyDescent="0.2">
      <c r="A1109" s="3" t="s">
        <v>155</v>
      </c>
      <c r="B1109" s="3" t="s">
        <v>641</v>
      </c>
      <c r="C1109" s="5"/>
      <c r="D1109" s="2"/>
      <c r="E1109" s="14"/>
      <c r="F1109" s="14"/>
      <c r="G1109" s="5"/>
      <c r="H1109" s="5"/>
      <c r="I1109" s="5"/>
      <c r="J1109" s="5"/>
      <c r="K1109" s="5"/>
      <c r="L1109" s="5"/>
      <c r="M1109" s="5"/>
      <c r="N1109" s="5"/>
      <c r="O1109" s="5"/>
      <c r="P1109" s="5"/>
    </row>
    <row r="1110" spans="1:16" x14ac:dyDescent="0.2">
      <c r="A1110" s="3" t="s">
        <v>155</v>
      </c>
      <c r="B1110" s="3" t="s">
        <v>641</v>
      </c>
      <c r="C1110" s="14" t="s">
        <v>200</v>
      </c>
      <c r="D1110" s="8" t="s">
        <v>199</v>
      </c>
      <c r="E1110" s="14"/>
      <c r="F1110" s="14"/>
      <c r="G1110" s="14">
        <v>100</v>
      </c>
      <c r="H1110" s="14">
        <v>100</v>
      </c>
      <c r="I1110" s="14">
        <v>0</v>
      </c>
      <c r="J1110" s="14">
        <v>0</v>
      </c>
      <c r="K1110" s="14">
        <v>0</v>
      </c>
      <c r="L1110" s="14">
        <v>0</v>
      </c>
      <c r="M1110" s="14">
        <v>0</v>
      </c>
      <c r="N1110" s="14">
        <v>0</v>
      </c>
      <c r="O1110" s="14">
        <v>0</v>
      </c>
      <c r="P1110" s="14">
        <v>0</v>
      </c>
    </row>
    <row r="1111" spans="1:16" x14ac:dyDescent="0.2">
      <c r="A1111" s="3" t="s">
        <v>155</v>
      </c>
      <c r="B1111" s="3" t="s">
        <v>641</v>
      </c>
      <c r="C1111" s="5"/>
      <c r="D1111" s="6"/>
      <c r="E1111" s="15"/>
      <c r="F1111" s="14"/>
      <c r="G1111" s="5"/>
      <c r="H1111" s="5"/>
      <c r="I1111" s="5"/>
      <c r="J1111" s="5"/>
      <c r="K1111" s="5"/>
      <c r="L1111" s="5"/>
      <c r="M1111" s="5"/>
      <c r="N1111" s="5"/>
      <c r="O1111" s="5"/>
      <c r="P1111" s="5"/>
    </row>
    <row r="1112" spans="1:16" x14ac:dyDescent="0.2">
      <c r="A1112" s="9" t="s">
        <v>109</v>
      </c>
      <c r="B1112" s="9" t="s">
        <v>642</v>
      </c>
      <c r="C1112" s="10"/>
      <c r="D1112" s="12"/>
      <c r="E1112" s="21" t="s">
        <v>222</v>
      </c>
      <c r="F1112" s="15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</row>
    <row r="1113" spans="1:16" s="13" customFormat="1" x14ac:dyDescent="0.2">
      <c r="A1113" s="3" t="s">
        <v>109</v>
      </c>
      <c r="B1113" s="3" t="s">
        <v>642</v>
      </c>
      <c r="C1113" s="11" t="s">
        <v>201</v>
      </c>
      <c r="D1113" s="5" t="s">
        <v>202</v>
      </c>
      <c r="E1113" s="14"/>
      <c r="F1113" s="12"/>
      <c r="G1113" s="13">
        <v>13737436.160000002</v>
      </c>
      <c r="H1113" s="13">
        <v>13771619.739999993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  <c r="N1113" s="13">
        <v>0</v>
      </c>
      <c r="O1113" s="13">
        <v>0</v>
      </c>
      <c r="P1113" s="13">
        <v>0</v>
      </c>
    </row>
    <row r="1114" spans="1:16" x14ac:dyDescent="0.2">
      <c r="A1114" s="3" t="s">
        <v>109</v>
      </c>
      <c r="B1114" s="3" t="s">
        <v>642</v>
      </c>
      <c r="C1114" s="5"/>
      <c r="D1114" s="2"/>
      <c r="E1114" s="14"/>
      <c r="F1114" s="14"/>
      <c r="G1114" s="5"/>
      <c r="H1114" s="5"/>
      <c r="I1114" s="5"/>
      <c r="J1114" s="5"/>
      <c r="K1114" s="5"/>
      <c r="L1114" s="5"/>
      <c r="M1114" s="5"/>
      <c r="N1114" s="5"/>
      <c r="O1114" s="5"/>
      <c r="P1114" s="5"/>
    </row>
    <row r="1115" spans="1:16" x14ac:dyDescent="0.2">
      <c r="A1115" s="3" t="s">
        <v>109</v>
      </c>
      <c r="B1115" s="3" t="s">
        <v>642</v>
      </c>
      <c r="C1115" s="14" t="s">
        <v>200</v>
      </c>
      <c r="D1115" s="8" t="s">
        <v>199</v>
      </c>
      <c r="E1115" s="14"/>
      <c r="F1115" s="14"/>
      <c r="G1115" s="14">
        <v>100</v>
      </c>
      <c r="H1115" s="14">
        <v>100</v>
      </c>
      <c r="I1115" s="14">
        <v>0</v>
      </c>
      <c r="J1115" s="14">
        <v>0</v>
      </c>
      <c r="K1115" s="14">
        <v>0</v>
      </c>
      <c r="L1115" s="14">
        <v>0</v>
      </c>
      <c r="M1115" s="14">
        <v>0</v>
      </c>
      <c r="N1115" s="14">
        <v>0</v>
      </c>
      <c r="O1115" s="14">
        <v>0</v>
      </c>
      <c r="P1115" s="14">
        <v>0</v>
      </c>
    </row>
    <row r="1116" spans="1:16" x14ac:dyDescent="0.2">
      <c r="A1116" s="3" t="s">
        <v>109</v>
      </c>
      <c r="B1116" s="3" t="s">
        <v>642</v>
      </c>
      <c r="C1116" s="5"/>
      <c r="D1116" s="6"/>
      <c r="E1116" s="15"/>
      <c r="F1116" s="14"/>
      <c r="G1116" s="5"/>
      <c r="H1116" s="5"/>
      <c r="I1116" s="5"/>
      <c r="J1116" s="5"/>
      <c r="K1116" s="5"/>
      <c r="L1116" s="5"/>
      <c r="M1116" s="5"/>
      <c r="N1116" s="5"/>
      <c r="O1116" s="5"/>
      <c r="P1116" s="5"/>
    </row>
    <row r="1117" spans="1:16" x14ac:dyDescent="0.2">
      <c r="A1117" s="9" t="s">
        <v>160</v>
      </c>
      <c r="B1117" s="9" t="s">
        <v>643</v>
      </c>
      <c r="C1117" s="10"/>
      <c r="D1117" s="12"/>
      <c r="E1117" s="21" t="s">
        <v>221</v>
      </c>
      <c r="F1117" s="15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</row>
    <row r="1118" spans="1:16" s="13" customFormat="1" x14ac:dyDescent="0.2">
      <c r="A1118" s="3" t="s">
        <v>160</v>
      </c>
      <c r="B1118" s="3" t="s">
        <v>643</v>
      </c>
      <c r="C1118" s="11" t="s">
        <v>201</v>
      </c>
      <c r="D1118" s="5" t="s">
        <v>202</v>
      </c>
      <c r="E1118" s="14"/>
      <c r="F1118" s="12"/>
      <c r="G1118" s="13">
        <v>7647929.2599999988</v>
      </c>
      <c r="H1118" s="13">
        <v>7091168.099999994</v>
      </c>
      <c r="I1118" s="13">
        <v>0</v>
      </c>
      <c r="J1118" s="13">
        <v>0</v>
      </c>
      <c r="K1118" s="13">
        <v>0</v>
      </c>
      <c r="L1118" s="13">
        <v>0</v>
      </c>
      <c r="M1118" s="13">
        <v>0</v>
      </c>
      <c r="N1118" s="13">
        <v>0</v>
      </c>
      <c r="O1118" s="13">
        <v>0</v>
      </c>
      <c r="P1118" s="13">
        <v>0</v>
      </c>
    </row>
    <row r="1119" spans="1:16" x14ac:dyDescent="0.2">
      <c r="A1119" s="3" t="s">
        <v>160</v>
      </c>
      <c r="B1119" s="3" t="s">
        <v>643</v>
      </c>
      <c r="C1119" s="5"/>
      <c r="D1119" s="2"/>
      <c r="E1119" s="14"/>
      <c r="F1119" s="14"/>
      <c r="G1119" s="5"/>
      <c r="H1119" s="5"/>
      <c r="I1119" s="5"/>
      <c r="J1119" s="5"/>
      <c r="K1119" s="5"/>
      <c r="L1119" s="5"/>
      <c r="M1119" s="5"/>
      <c r="N1119" s="5"/>
      <c r="O1119" s="5"/>
      <c r="P1119" s="5"/>
    </row>
    <row r="1120" spans="1:16" x14ac:dyDescent="0.2">
      <c r="A1120" s="3" t="s">
        <v>160</v>
      </c>
      <c r="B1120" s="3" t="s">
        <v>643</v>
      </c>
      <c r="C1120" s="14" t="s">
        <v>200</v>
      </c>
      <c r="D1120" s="8" t="s">
        <v>199</v>
      </c>
      <c r="E1120" s="14"/>
      <c r="F1120" s="14"/>
      <c r="G1120" s="14">
        <v>100</v>
      </c>
      <c r="H1120" s="14">
        <v>100</v>
      </c>
      <c r="I1120" s="14">
        <v>0</v>
      </c>
      <c r="J1120" s="14">
        <v>0</v>
      </c>
      <c r="K1120" s="14">
        <v>0</v>
      </c>
      <c r="L1120" s="14">
        <v>0</v>
      </c>
      <c r="M1120" s="14">
        <v>0</v>
      </c>
      <c r="N1120" s="14">
        <v>0</v>
      </c>
      <c r="O1120" s="14">
        <v>0</v>
      </c>
      <c r="P1120" s="14">
        <v>0</v>
      </c>
    </row>
    <row r="1121" spans="1:16" x14ac:dyDescent="0.2">
      <c r="A1121" s="3" t="s">
        <v>160</v>
      </c>
      <c r="B1121" s="3" t="s">
        <v>643</v>
      </c>
      <c r="C1121" s="5"/>
      <c r="D1121" s="6"/>
      <c r="E1121" s="15"/>
      <c r="F1121" s="14"/>
      <c r="G1121" s="5"/>
      <c r="H1121" s="5"/>
      <c r="I1121" s="5"/>
      <c r="J1121" s="5"/>
      <c r="K1121" s="5"/>
      <c r="L1121" s="5"/>
      <c r="M1121" s="5"/>
      <c r="N1121" s="5"/>
      <c r="O1121" s="5"/>
      <c r="P1121" s="5"/>
    </row>
    <row r="1122" spans="1:16" x14ac:dyDescent="0.2">
      <c r="A1122" s="9" t="s">
        <v>62</v>
      </c>
      <c r="B1122" s="9" t="s">
        <v>644</v>
      </c>
      <c r="C1122" s="10"/>
      <c r="D1122" s="12"/>
      <c r="E1122" s="21" t="s">
        <v>220</v>
      </c>
      <c r="F1122" s="15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</row>
    <row r="1123" spans="1:16" s="13" customFormat="1" x14ac:dyDescent="0.2">
      <c r="A1123" s="3" t="s">
        <v>62</v>
      </c>
      <c r="B1123" s="3" t="s">
        <v>644</v>
      </c>
      <c r="C1123" s="11" t="s">
        <v>201</v>
      </c>
      <c r="D1123" s="5" t="s">
        <v>202</v>
      </c>
      <c r="E1123" s="14"/>
      <c r="F1123" s="12"/>
      <c r="G1123" s="13">
        <v>9540725.370000001</v>
      </c>
      <c r="H1123" s="13">
        <v>8946267.3099999949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13">
        <v>0</v>
      </c>
      <c r="O1123" s="13">
        <v>15750</v>
      </c>
      <c r="P1123" s="13">
        <v>7559.76</v>
      </c>
    </row>
    <row r="1124" spans="1:16" x14ac:dyDescent="0.2">
      <c r="A1124" s="3" t="s">
        <v>62</v>
      </c>
      <c r="B1124" s="3" t="s">
        <v>644</v>
      </c>
      <c r="C1124" s="5"/>
      <c r="D1124" s="2"/>
      <c r="E1124" s="14"/>
      <c r="F1124" s="14"/>
      <c r="G1124" s="5"/>
      <c r="H1124" s="5"/>
      <c r="I1124" s="5"/>
      <c r="J1124" s="5"/>
      <c r="K1124" s="5"/>
      <c r="L1124" s="5"/>
      <c r="M1124" s="5"/>
      <c r="N1124" s="5"/>
      <c r="O1124" s="5"/>
      <c r="P1124" s="5"/>
    </row>
    <row r="1125" spans="1:16" x14ac:dyDescent="0.2">
      <c r="A1125" s="3" t="s">
        <v>62</v>
      </c>
      <c r="B1125" s="3" t="s">
        <v>644</v>
      </c>
      <c r="C1125" s="14" t="s">
        <v>200</v>
      </c>
      <c r="D1125" s="8" t="s">
        <v>199</v>
      </c>
      <c r="E1125" s="14"/>
      <c r="F1125" s="14"/>
      <c r="G1125" s="14">
        <v>75.03020119373555</v>
      </c>
      <c r="H1125" s="14">
        <v>69.644637040252533</v>
      </c>
      <c r="I1125" s="14">
        <v>0</v>
      </c>
      <c r="J1125" s="14">
        <v>0</v>
      </c>
      <c r="K1125" s="14">
        <v>0</v>
      </c>
      <c r="L1125" s="14">
        <v>0</v>
      </c>
      <c r="M1125" s="14">
        <v>0</v>
      </c>
      <c r="N1125" s="14">
        <v>0</v>
      </c>
      <c r="O1125" s="14">
        <v>0.12386119744282448</v>
      </c>
      <c r="P1125" s="14">
        <v>5.8850995959276765E-2</v>
      </c>
    </row>
    <row r="1126" spans="1:16" x14ac:dyDescent="0.2">
      <c r="A1126" s="3" t="s">
        <v>62</v>
      </c>
      <c r="B1126" s="3" t="s">
        <v>644</v>
      </c>
      <c r="C1126" s="5"/>
      <c r="D1126" s="6"/>
      <c r="E1126" s="15"/>
      <c r="F1126" s="14"/>
      <c r="G1126" s="5"/>
      <c r="H1126" s="5"/>
      <c r="I1126" s="5"/>
      <c r="J1126" s="5"/>
      <c r="K1126" s="5"/>
      <c r="L1126" s="5"/>
      <c r="M1126" s="5"/>
      <c r="N1126" s="5"/>
      <c r="O1126" s="5"/>
      <c r="P1126" s="5"/>
    </row>
    <row r="1127" spans="1:16" x14ac:dyDescent="0.2">
      <c r="A1127" s="9" t="s">
        <v>152</v>
      </c>
      <c r="B1127" s="9" t="s">
        <v>645</v>
      </c>
      <c r="C1127" s="10"/>
      <c r="D1127" s="12"/>
      <c r="E1127" s="21" t="s">
        <v>219</v>
      </c>
      <c r="F1127" s="15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</row>
    <row r="1128" spans="1:16" s="13" customFormat="1" x14ac:dyDescent="0.2">
      <c r="A1128" s="3" t="s">
        <v>152</v>
      </c>
      <c r="B1128" s="3" t="s">
        <v>645</v>
      </c>
      <c r="C1128" s="11" t="s">
        <v>201</v>
      </c>
      <c r="D1128" s="5" t="s">
        <v>202</v>
      </c>
      <c r="E1128" s="14"/>
      <c r="F1128" s="12"/>
      <c r="G1128" s="13">
        <v>6718343.5899999989</v>
      </c>
      <c r="H1128" s="13">
        <v>6789191.6599999992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  <c r="N1128" s="13">
        <v>0</v>
      </c>
      <c r="O1128" s="13">
        <v>0</v>
      </c>
      <c r="P1128" s="13">
        <v>0</v>
      </c>
    </row>
    <row r="1129" spans="1:16" x14ac:dyDescent="0.2">
      <c r="A1129" s="3" t="s">
        <v>152</v>
      </c>
      <c r="B1129" s="3" t="s">
        <v>645</v>
      </c>
      <c r="C1129" s="5"/>
      <c r="D1129" s="2"/>
      <c r="E1129" s="14"/>
      <c r="F1129" s="14"/>
      <c r="G1129" s="5"/>
      <c r="H1129" s="5"/>
      <c r="I1129" s="5"/>
      <c r="J1129" s="5"/>
      <c r="K1129" s="5"/>
      <c r="L1129" s="5"/>
      <c r="M1129" s="5"/>
      <c r="N1129" s="5"/>
      <c r="O1129" s="5"/>
      <c r="P1129" s="5"/>
    </row>
    <row r="1130" spans="1:16" x14ac:dyDescent="0.2">
      <c r="A1130" s="3" t="s">
        <v>152</v>
      </c>
      <c r="B1130" s="3" t="s">
        <v>645</v>
      </c>
      <c r="C1130" s="14" t="s">
        <v>200</v>
      </c>
      <c r="D1130" s="8" t="s">
        <v>199</v>
      </c>
      <c r="E1130" s="14"/>
      <c r="F1130" s="14"/>
      <c r="G1130" s="14">
        <v>77.137986269047602</v>
      </c>
      <c r="H1130" s="14">
        <v>77.662753781207684</v>
      </c>
      <c r="I1130" s="14">
        <v>0</v>
      </c>
      <c r="J1130" s="14">
        <v>0</v>
      </c>
      <c r="K1130" s="14">
        <v>0</v>
      </c>
      <c r="L1130" s="14">
        <v>0</v>
      </c>
      <c r="M1130" s="14">
        <v>0</v>
      </c>
      <c r="N1130" s="14">
        <v>0</v>
      </c>
      <c r="O1130" s="14">
        <v>0</v>
      </c>
      <c r="P1130" s="14">
        <v>0</v>
      </c>
    </row>
    <row r="1131" spans="1:16" x14ac:dyDescent="0.2">
      <c r="A1131" s="3" t="s">
        <v>152</v>
      </c>
      <c r="B1131" s="3" t="s">
        <v>645</v>
      </c>
      <c r="C1131" s="5"/>
      <c r="D1131" s="6"/>
      <c r="E1131" s="15"/>
      <c r="F1131" s="14"/>
      <c r="G1131" s="5"/>
      <c r="H1131" s="5"/>
      <c r="I1131" s="5"/>
      <c r="J1131" s="5"/>
      <c r="K1131" s="5"/>
      <c r="L1131" s="5"/>
      <c r="M1131" s="5"/>
      <c r="N1131" s="5"/>
      <c r="O1131" s="5"/>
      <c r="P1131" s="5"/>
    </row>
    <row r="1132" spans="1:16" x14ac:dyDescent="0.2">
      <c r="A1132" s="9" t="s">
        <v>165</v>
      </c>
      <c r="B1132" s="9" t="s">
        <v>646</v>
      </c>
      <c r="C1132" s="10"/>
      <c r="D1132" s="12"/>
      <c r="E1132" s="21" t="s">
        <v>218</v>
      </c>
      <c r="F1132" s="15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</row>
    <row r="1133" spans="1:16" s="13" customFormat="1" x14ac:dyDescent="0.2">
      <c r="A1133" s="3" t="s">
        <v>165</v>
      </c>
      <c r="B1133" s="3" t="s">
        <v>646</v>
      </c>
      <c r="C1133" s="11" t="s">
        <v>201</v>
      </c>
      <c r="D1133" s="5" t="s">
        <v>202</v>
      </c>
      <c r="E1133" s="14"/>
      <c r="F1133" s="12"/>
      <c r="G1133" s="13">
        <v>4966895.2399999993</v>
      </c>
      <c r="H1133" s="13">
        <v>5052960.120000001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13">
        <v>0</v>
      </c>
      <c r="O1133" s="13">
        <v>0</v>
      </c>
      <c r="P1133" s="13">
        <v>0</v>
      </c>
    </row>
    <row r="1134" spans="1:16" x14ac:dyDescent="0.2">
      <c r="A1134" s="3" t="s">
        <v>165</v>
      </c>
      <c r="B1134" s="3" t="s">
        <v>646</v>
      </c>
      <c r="C1134" s="5"/>
      <c r="D1134" s="2"/>
      <c r="E1134" s="14"/>
      <c r="F1134" s="14"/>
      <c r="G1134" s="5"/>
      <c r="H1134" s="5"/>
      <c r="I1134" s="5"/>
      <c r="J1134" s="5"/>
      <c r="K1134" s="5"/>
      <c r="L1134" s="5"/>
      <c r="M1134" s="5"/>
      <c r="N1134" s="5"/>
      <c r="O1134" s="5"/>
      <c r="P1134" s="5"/>
    </row>
    <row r="1135" spans="1:16" x14ac:dyDescent="0.2">
      <c r="A1135" s="3" t="s">
        <v>165</v>
      </c>
      <c r="B1135" s="3" t="s">
        <v>646</v>
      </c>
      <c r="C1135" s="14" t="s">
        <v>200</v>
      </c>
      <c r="D1135" s="8" t="s">
        <v>199</v>
      </c>
      <c r="E1135" s="14"/>
      <c r="F1135" s="14"/>
      <c r="G1135" s="14">
        <v>100</v>
      </c>
      <c r="H1135" s="14">
        <v>100</v>
      </c>
      <c r="I1135" s="14">
        <v>0</v>
      </c>
      <c r="J1135" s="14">
        <v>0</v>
      </c>
      <c r="K1135" s="14">
        <v>0</v>
      </c>
      <c r="L1135" s="14">
        <v>0</v>
      </c>
      <c r="M1135" s="14">
        <v>0</v>
      </c>
      <c r="N1135" s="14">
        <v>0</v>
      </c>
      <c r="O1135" s="14">
        <v>0</v>
      </c>
      <c r="P1135" s="14">
        <v>0</v>
      </c>
    </row>
    <row r="1136" spans="1:16" x14ac:dyDescent="0.2">
      <c r="A1136" s="3" t="s">
        <v>165</v>
      </c>
      <c r="B1136" s="3" t="s">
        <v>646</v>
      </c>
      <c r="C1136" s="5"/>
      <c r="D1136" s="6"/>
      <c r="E1136" s="15"/>
      <c r="F1136" s="14"/>
      <c r="G1136" s="5"/>
      <c r="H1136" s="5"/>
      <c r="I1136" s="5"/>
      <c r="J1136" s="5"/>
      <c r="K1136" s="5"/>
      <c r="L1136" s="5"/>
      <c r="M1136" s="5"/>
      <c r="N1136" s="5"/>
      <c r="O1136" s="5"/>
      <c r="P1136" s="5"/>
    </row>
    <row r="1137" spans="1:16" x14ac:dyDescent="0.2">
      <c r="A1137" s="9" t="s">
        <v>112</v>
      </c>
      <c r="B1137" s="9" t="s">
        <v>647</v>
      </c>
      <c r="C1137" s="10"/>
      <c r="D1137" s="12"/>
      <c r="E1137" s="21" t="s">
        <v>217</v>
      </c>
      <c r="F1137" s="15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</row>
    <row r="1138" spans="1:16" s="13" customFormat="1" x14ac:dyDescent="0.2">
      <c r="A1138" s="3" t="s">
        <v>112</v>
      </c>
      <c r="B1138" s="3" t="s">
        <v>647</v>
      </c>
      <c r="C1138" s="11" t="s">
        <v>201</v>
      </c>
      <c r="D1138" s="5" t="s">
        <v>202</v>
      </c>
      <c r="E1138" s="14"/>
      <c r="F1138" s="12"/>
      <c r="G1138" s="13">
        <v>2913733.03</v>
      </c>
      <c r="H1138" s="13">
        <v>3177629.4500000007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13">
        <v>0</v>
      </c>
      <c r="O1138" s="13">
        <v>0</v>
      </c>
      <c r="P1138" s="13">
        <v>0</v>
      </c>
    </row>
    <row r="1139" spans="1:16" x14ac:dyDescent="0.2">
      <c r="A1139" s="3" t="s">
        <v>112</v>
      </c>
      <c r="B1139" s="3" t="s">
        <v>647</v>
      </c>
      <c r="C1139" s="5"/>
      <c r="D1139" s="2"/>
      <c r="E1139" s="14"/>
      <c r="F1139" s="14"/>
      <c r="G1139" s="5"/>
      <c r="H1139" s="5"/>
      <c r="I1139" s="5"/>
      <c r="J1139" s="5"/>
      <c r="K1139" s="5"/>
      <c r="L1139" s="5"/>
      <c r="M1139" s="5"/>
      <c r="N1139" s="5"/>
      <c r="O1139" s="5"/>
      <c r="P1139" s="5"/>
    </row>
    <row r="1140" spans="1:16" x14ac:dyDescent="0.2">
      <c r="A1140" s="3" t="s">
        <v>112</v>
      </c>
      <c r="B1140" s="3" t="s">
        <v>647</v>
      </c>
      <c r="C1140" s="14" t="s">
        <v>200</v>
      </c>
      <c r="D1140" s="8" t="s">
        <v>199</v>
      </c>
      <c r="E1140" s="14"/>
      <c r="F1140" s="14"/>
      <c r="G1140" s="14">
        <v>100</v>
      </c>
      <c r="H1140" s="14">
        <v>100</v>
      </c>
      <c r="I1140" s="14">
        <v>0</v>
      </c>
      <c r="J1140" s="14">
        <v>0</v>
      </c>
      <c r="K1140" s="14">
        <v>0</v>
      </c>
      <c r="L1140" s="14">
        <v>0</v>
      </c>
      <c r="M1140" s="14">
        <v>0</v>
      </c>
      <c r="N1140" s="14">
        <v>0</v>
      </c>
      <c r="O1140" s="14">
        <v>0</v>
      </c>
      <c r="P1140" s="14">
        <v>0</v>
      </c>
    </row>
    <row r="1141" spans="1:16" x14ac:dyDescent="0.2">
      <c r="A1141" s="3" t="s">
        <v>112</v>
      </c>
      <c r="B1141" s="3" t="s">
        <v>647</v>
      </c>
      <c r="C1141" s="5"/>
      <c r="D1141" s="6"/>
      <c r="E1141" s="15"/>
      <c r="F1141" s="14"/>
      <c r="G1141" s="5"/>
      <c r="H1141" s="5"/>
      <c r="I1141" s="5"/>
      <c r="J1141" s="5"/>
      <c r="K1141" s="5"/>
      <c r="L1141" s="5"/>
      <c r="M1141" s="5"/>
      <c r="N1141" s="5"/>
      <c r="O1141" s="5"/>
      <c r="P1141" s="5"/>
    </row>
    <row r="1142" spans="1:16" x14ac:dyDescent="0.2">
      <c r="A1142" s="9" t="s">
        <v>97</v>
      </c>
      <c r="B1142" s="9" t="s">
        <v>648</v>
      </c>
      <c r="C1142" s="10"/>
      <c r="D1142" s="12"/>
      <c r="E1142" s="21" t="s">
        <v>216</v>
      </c>
      <c r="F1142" s="15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</row>
    <row r="1143" spans="1:16" s="13" customFormat="1" x14ac:dyDescent="0.2">
      <c r="A1143" s="3" t="s">
        <v>97</v>
      </c>
      <c r="B1143" s="3" t="s">
        <v>648</v>
      </c>
      <c r="C1143" s="11" t="s">
        <v>201</v>
      </c>
      <c r="D1143" s="5" t="s">
        <v>202</v>
      </c>
      <c r="E1143" s="14"/>
      <c r="F1143" s="12"/>
      <c r="G1143" s="13">
        <v>4450240.93</v>
      </c>
      <c r="H1143" s="13">
        <v>4893579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  <c r="N1143" s="13">
        <v>0</v>
      </c>
      <c r="O1143" s="13">
        <v>0</v>
      </c>
      <c r="P1143" s="13">
        <v>0</v>
      </c>
    </row>
    <row r="1144" spans="1:16" x14ac:dyDescent="0.2">
      <c r="A1144" s="3" t="s">
        <v>97</v>
      </c>
      <c r="B1144" s="3" t="s">
        <v>648</v>
      </c>
      <c r="C1144" s="5"/>
      <c r="D1144" s="2"/>
      <c r="E1144" s="14"/>
      <c r="F1144" s="14"/>
      <c r="G1144" s="5"/>
      <c r="H1144" s="5"/>
      <c r="I1144" s="5"/>
      <c r="J1144" s="5"/>
      <c r="K1144" s="5"/>
      <c r="L1144" s="5"/>
      <c r="M1144" s="5"/>
      <c r="N1144" s="5"/>
      <c r="O1144" s="5"/>
      <c r="P1144" s="5"/>
    </row>
    <row r="1145" spans="1:16" x14ac:dyDescent="0.2">
      <c r="A1145" s="3" t="s">
        <v>97</v>
      </c>
      <c r="B1145" s="3" t="s">
        <v>648</v>
      </c>
      <c r="C1145" s="14" t="s">
        <v>200</v>
      </c>
      <c r="D1145" s="8" t="s">
        <v>199</v>
      </c>
      <c r="E1145" s="14"/>
      <c r="F1145" s="14"/>
      <c r="G1145" s="14">
        <v>100</v>
      </c>
      <c r="H1145" s="14">
        <v>100</v>
      </c>
      <c r="I1145" s="14">
        <v>0</v>
      </c>
      <c r="J1145" s="14">
        <v>0</v>
      </c>
      <c r="K1145" s="14">
        <v>0</v>
      </c>
      <c r="L1145" s="14">
        <v>0</v>
      </c>
      <c r="M1145" s="14">
        <v>0</v>
      </c>
      <c r="N1145" s="14">
        <v>0</v>
      </c>
      <c r="O1145" s="14">
        <v>0</v>
      </c>
      <c r="P1145" s="14">
        <v>0</v>
      </c>
    </row>
    <row r="1146" spans="1:16" x14ac:dyDescent="0.2">
      <c r="A1146" s="3" t="s">
        <v>97</v>
      </c>
      <c r="B1146" s="3" t="s">
        <v>648</v>
      </c>
      <c r="C1146" s="5"/>
      <c r="D1146" s="6"/>
      <c r="E1146" s="15"/>
      <c r="F1146" s="14"/>
      <c r="G1146" s="5"/>
      <c r="H1146" s="5"/>
      <c r="I1146" s="5"/>
      <c r="J1146" s="5"/>
      <c r="K1146" s="5"/>
      <c r="L1146" s="5"/>
      <c r="M1146" s="5"/>
      <c r="N1146" s="5"/>
      <c r="O1146" s="5"/>
      <c r="P1146" s="5"/>
    </row>
    <row r="1147" spans="1:16" x14ac:dyDescent="0.2">
      <c r="A1147" s="9" t="s">
        <v>140</v>
      </c>
      <c r="B1147" s="9" t="s">
        <v>649</v>
      </c>
      <c r="C1147" s="10"/>
      <c r="D1147" s="12"/>
      <c r="E1147" s="21" t="s">
        <v>215</v>
      </c>
      <c r="F1147" s="15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</row>
    <row r="1148" spans="1:16" s="13" customFormat="1" x14ac:dyDescent="0.2">
      <c r="A1148" s="3" t="s">
        <v>140</v>
      </c>
      <c r="B1148" s="3" t="s">
        <v>649</v>
      </c>
      <c r="C1148" s="11" t="s">
        <v>201</v>
      </c>
      <c r="D1148" s="5" t="s">
        <v>202</v>
      </c>
      <c r="E1148" s="14"/>
      <c r="F1148" s="12"/>
      <c r="G1148" s="13">
        <v>616428.16</v>
      </c>
      <c r="H1148" s="13">
        <v>569244.97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  <c r="N1148" s="13">
        <v>0</v>
      </c>
      <c r="O1148" s="13">
        <v>0</v>
      </c>
      <c r="P1148" s="13">
        <v>0</v>
      </c>
    </row>
    <row r="1149" spans="1:16" x14ac:dyDescent="0.2">
      <c r="A1149" s="3" t="s">
        <v>140</v>
      </c>
      <c r="B1149" s="3" t="s">
        <v>649</v>
      </c>
      <c r="C1149" s="5"/>
      <c r="D1149" s="2"/>
      <c r="E1149" s="14"/>
      <c r="F1149" s="14"/>
      <c r="G1149" s="5"/>
      <c r="H1149" s="5"/>
      <c r="I1149" s="5"/>
      <c r="J1149" s="5"/>
      <c r="K1149" s="5"/>
      <c r="L1149" s="5"/>
      <c r="M1149" s="5"/>
      <c r="N1149" s="5"/>
      <c r="O1149" s="5"/>
      <c r="P1149" s="5"/>
    </row>
    <row r="1150" spans="1:16" x14ac:dyDescent="0.2">
      <c r="A1150" s="3" t="s">
        <v>140</v>
      </c>
      <c r="B1150" s="3" t="s">
        <v>649</v>
      </c>
      <c r="C1150" s="14" t="s">
        <v>200</v>
      </c>
      <c r="D1150" s="8" t="s">
        <v>199</v>
      </c>
      <c r="E1150" s="14"/>
      <c r="F1150" s="14"/>
      <c r="G1150" s="14">
        <v>17.299082191470202</v>
      </c>
      <c r="H1150" s="14">
        <v>16.307400875264683</v>
      </c>
      <c r="I1150" s="14">
        <v>0</v>
      </c>
      <c r="J1150" s="14">
        <v>0</v>
      </c>
      <c r="K1150" s="14">
        <v>0</v>
      </c>
      <c r="L1150" s="14">
        <v>0</v>
      </c>
      <c r="M1150" s="14">
        <v>0</v>
      </c>
      <c r="N1150" s="14">
        <v>0</v>
      </c>
      <c r="O1150" s="14">
        <v>0</v>
      </c>
      <c r="P1150" s="14">
        <v>0</v>
      </c>
    </row>
    <row r="1151" spans="1:16" x14ac:dyDescent="0.2">
      <c r="A1151" s="3" t="s">
        <v>140</v>
      </c>
      <c r="B1151" s="3" t="s">
        <v>649</v>
      </c>
      <c r="C1151" s="5"/>
      <c r="D1151" s="6"/>
      <c r="E1151" s="15"/>
      <c r="F1151" s="14"/>
      <c r="G1151" s="5"/>
      <c r="H1151" s="5"/>
      <c r="I1151" s="5"/>
      <c r="J1151" s="5"/>
      <c r="K1151" s="5"/>
      <c r="L1151" s="5"/>
      <c r="M1151" s="5"/>
      <c r="N1151" s="5"/>
      <c r="O1151" s="5"/>
      <c r="P1151" s="5"/>
    </row>
    <row r="1152" spans="1:16" x14ac:dyDescent="0.2">
      <c r="A1152" s="9" t="s">
        <v>142</v>
      </c>
      <c r="B1152" s="9" t="s">
        <v>650</v>
      </c>
      <c r="C1152" s="10"/>
      <c r="D1152" s="12"/>
      <c r="E1152" s="21" t="s">
        <v>214</v>
      </c>
      <c r="F1152" s="15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</row>
    <row r="1153" spans="1:16" s="13" customFormat="1" x14ac:dyDescent="0.2">
      <c r="A1153" s="3" t="s">
        <v>142</v>
      </c>
      <c r="B1153" s="3" t="s">
        <v>650</v>
      </c>
      <c r="C1153" s="11" t="s">
        <v>201</v>
      </c>
      <c r="D1153" s="5" t="s">
        <v>202</v>
      </c>
      <c r="E1153" s="14"/>
      <c r="F1153" s="12"/>
      <c r="G1153" s="13">
        <v>877576.37</v>
      </c>
      <c r="H1153" s="13">
        <v>788138.24000000022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  <c r="N1153" s="13">
        <v>0</v>
      </c>
      <c r="O1153" s="13">
        <v>0</v>
      </c>
      <c r="P1153" s="13">
        <v>0</v>
      </c>
    </row>
    <row r="1154" spans="1:16" x14ac:dyDescent="0.2">
      <c r="A1154" s="3" t="s">
        <v>142</v>
      </c>
      <c r="B1154" s="3" t="s">
        <v>650</v>
      </c>
      <c r="C1154" s="5"/>
      <c r="D1154" s="2"/>
      <c r="E1154" s="14"/>
      <c r="F1154" s="14"/>
      <c r="G1154" s="5"/>
      <c r="H1154" s="5"/>
      <c r="I1154" s="5"/>
      <c r="J1154" s="5"/>
      <c r="K1154" s="5"/>
      <c r="L1154" s="5"/>
      <c r="M1154" s="5"/>
      <c r="N1154" s="5"/>
      <c r="O1154" s="5"/>
      <c r="P1154" s="5"/>
    </row>
    <row r="1155" spans="1:16" x14ac:dyDescent="0.2">
      <c r="A1155" s="3" t="s">
        <v>142</v>
      </c>
      <c r="B1155" s="3" t="s">
        <v>650</v>
      </c>
      <c r="C1155" s="14" t="s">
        <v>200</v>
      </c>
      <c r="D1155" s="8" t="s">
        <v>199</v>
      </c>
      <c r="E1155" s="14"/>
      <c r="F1155" s="14"/>
      <c r="G1155" s="14">
        <v>100</v>
      </c>
      <c r="H1155" s="14">
        <v>100</v>
      </c>
      <c r="I1155" s="14">
        <v>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0</v>
      </c>
      <c r="P1155" s="14">
        <v>0</v>
      </c>
    </row>
    <row r="1156" spans="1:16" x14ac:dyDescent="0.2">
      <c r="A1156" s="3" t="s">
        <v>142</v>
      </c>
      <c r="B1156" s="3" t="s">
        <v>650</v>
      </c>
      <c r="C1156" s="5"/>
      <c r="D1156" s="6"/>
      <c r="E1156" s="15"/>
      <c r="F1156" s="14"/>
      <c r="G1156" s="5"/>
      <c r="H1156" s="5"/>
      <c r="I1156" s="5"/>
      <c r="J1156" s="5"/>
      <c r="K1156" s="5"/>
      <c r="L1156" s="5"/>
      <c r="M1156" s="5"/>
      <c r="N1156" s="5"/>
      <c r="O1156" s="5"/>
      <c r="P1156" s="5"/>
    </row>
    <row r="1157" spans="1:16" x14ac:dyDescent="0.2">
      <c r="A1157" s="9" t="s">
        <v>145</v>
      </c>
      <c r="B1157" s="9" t="s">
        <v>651</v>
      </c>
      <c r="C1157" s="10"/>
      <c r="D1157" s="12"/>
      <c r="E1157" s="21" t="s">
        <v>213</v>
      </c>
      <c r="F1157" s="15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</row>
    <row r="1158" spans="1:16" s="13" customFormat="1" x14ac:dyDescent="0.2">
      <c r="A1158" s="3" t="s">
        <v>145</v>
      </c>
      <c r="B1158" s="3" t="s">
        <v>651</v>
      </c>
      <c r="C1158" s="11" t="s">
        <v>201</v>
      </c>
      <c r="D1158" s="5" t="s">
        <v>202</v>
      </c>
      <c r="E1158" s="14"/>
      <c r="F1158" s="12"/>
      <c r="G1158" s="13">
        <v>2264289.4300000002</v>
      </c>
      <c r="H1158" s="13">
        <v>2272544.9499999997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  <c r="N1158" s="13">
        <v>0</v>
      </c>
      <c r="O1158" s="13">
        <v>0</v>
      </c>
      <c r="P1158" s="13">
        <v>0</v>
      </c>
    </row>
    <row r="1159" spans="1:16" x14ac:dyDescent="0.2">
      <c r="A1159" s="3" t="s">
        <v>145</v>
      </c>
      <c r="B1159" s="3" t="s">
        <v>651</v>
      </c>
      <c r="C1159" s="5"/>
      <c r="D1159" s="2"/>
      <c r="E1159" s="14"/>
      <c r="F1159" s="14"/>
      <c r="G1159" s="5"/>
      <c r="H1159" s="5"/>
      <c r="I1159" s="5"/>
      <c r="J1159" s="5"/>
      <c r="K1159" s="5"/>
      <c r="L1159" s="5"/>
      <c r="M1159" s="5"/>
      <c r="N1159" s="5"/>
      <c r="O1159" s="5"/>
      <c r="P1159" s="5"/>
    </row>
    <row r="1160" spans="1:16" x14ac:dyDescent="0.2">
      <c r="A1160" s="3" t="s">
        <v>145</v>
      </c>
      <c r="B1160" s="3" t="s">
        <v>651</v>
      </c>
      <c r="C1160" s="14" t="s">
        <v>200</v>
      </c>
      <c r="D1160" s="8" t="s">
        <v>199</v>
      </c>
      <c r="E1160" s="14"/>
      <c r="F1160" s="14"/>
      <c r="G1160" s="14">
        <v>100</v>
      </c>
      <c r="H1160" s="14">
        <v>100</v>
      </c>
      <c r="I1160" s="14">
        <v>0</v>
      </c>
      <c r="J1160" s="14">
        <v>0</v>
      </c>
      <c r="K1160" s="14">
        <v>0</v>
      </c>
      <c r="L1160" s="14">
        <v>0</v>
      </c>
      <c r="M1160" s="14">
        <v>0</v>
      </c>
      <c r="N1160" s="14">
        <v>0</v>
      </c>
      <c r="O1160" s="14">
        <v>0</v>
      </c>
      <c r="P1160" s="14">
        <v>0</v>
      </c>
    </row>
    <row r="1161" spans="1:16" x14ac:dyDescent="0.2">
      <c r="A1161" s="3" t="s">
        <v>145</v>
      </c>
      <c r="B1161" s="3" t="s">
        <v>651</v>
      </c>
      <c r="C1161" s="5"/>
      <c r="D1161" s="6"/>
      <c r="E1161" s="15"/>
      <c r="F1161" s="14"/>
      <c r="G1161" s="5"/>
      <c r="H1161" s="5"/>
      <c r="I1161" s="5"/>
      <c r="J1161" s="5"/>
      <c r="K1161" s="5"/>
      <c r="L1161" s="5"/>
      <c r="M1161" s="5"/>
      <c r="N1161" s="5"/>
      <c r="O1161" s="5"/>
      <c r="P1161" s="5"/>
    </row>
    <row r="1162" spans="1:16" x14ac:dyDescent="0.2">
      <c r="A1162" s="9" t="s">
        <v>191</v>
      </c>
      <c r="B1162" s="9" t="s">
        <v>652</v>
      </c>
      <c r="C1162" s="10"/>
      <c r="D1162" s="12"/>
      <c r="E1162" s="21" t="s">
        <v>212</v>
      </c>
      <c r="F1162" s="15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</row>
    <row r="1163" spans="1:16" s="13" customFormat="1" x14ac:dyDescent="0.2">
      <c r="A1163" s="3" t="s">
        <v>191</v>
      </c>
      <c r="B1163" s="3" t="s">
        <v>652</v>
      </c>
      <c r="C1163" s="11" t="s">
        <v>201</v>
      </c>
      <c r="D1163" s="5" t="s">
        <v>202</v>
      </c>
      <c r="E1163" s="14"/>
      <c r="F1163" s="12"/>
      <c r="G1163" s="13">
        <v>1139858.3400000001</v>
      </c>
      <c r="H1163" s="13">
        <v>4150045.6900000009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  <c r="N1163" s="13">
        <v>0</v>
      </c>
      <c r="O1163" s="13">
        <v>0</v>
      </c>
      <c r="P1163" s="13">
        <v>0</v>
      </c>
    </row>
    <row r="1164" spans="1:16" x14ac:dyDescent="0.2">
      <c r="A1164" s="3" t="s">
        <v>191</v>
      </c>
      <c r="B1164" s="3" t="s">
        <v>652</v>
      </c>
      <c r="C1164" s="5"/>
      <c r="D1164" s="2"/>
      <c r="E1164" s="14"/>
      <c r="F1164" s="14"/>
      <c r="G1164" s="5"/>
      <c r="H1164" s="5"/>
      <c r="I1164" s="5"/>
      <c r="J1164" s="5"/>
      <c r="K1164" s="5"/>
      <c r="L1164" s="5"/>
      <c r="M1164" s="5"/>
      <c r="N1164" s="5"/>
      <c r="O1164" s="5"/>
      <c r="P1164" s="5"/>
    </row>
    <row r="1165" spans="1:16" x14ac:dyDescent="0.2">
      <c r="A1165" s="3" t="s">
        <v>191</v>
      </c>
      <c r="B1165" s="3" t="s">
        <v>652</v>
      </c>
      <c r="C1165" s="14" t="s">
        <v>200</v>
      </c>
      <c r="D1165" s="8" t="s">
        <v>199</v>
      </c>
      <c r="E1165" s="14"/>
      <c r="F1165" s="14"/>
      <c r="G1165" s="14">
        <v>86.832268001337837</v>
      </c>
      <c r="H1165" s="14">
        <v>79.445112474768607</v>
      </c>
      <c r="I1165" s="14">
        <v>0</v>
      </c>
      <c r="J1165" s="14">
        <v>0</v>
      </c>
      <c r="K1165" s="14">
        <v>0</v>
      </c>
      <c r="L1165" s="14">
        <v>0</v>
      </c>
      <c r="M1165" s="14">
        <v>0</v>
      </c>
      <c r="N1165" s="14">
        <v>0</v>
      </c>
      <c r="O1165" s="14">
        <v>0</v>
      </c>
      <c r="P1165" s="14">
        <v>0</v>
      </c>
    </row>
    <row r="1166" spans="1:16" x14ac:dyDescent="0.2">
      <c r="A1166" s="3" t="s">
        <v>191</v>
      </c>
      <c r="B1166" s="3" t="s">
        <v>652</v>
      </c>
      <c r="C1166" s="5"/>
      <c r="D1166" s="6"/>
      <c r="E1166" s="15"/>
      <c r="F1166" s="14"/>
      <c r="G1166" s="5"/>
      <c r="H1166" s="5"/>
      <c r="I1166" s="5"/>
      <c r="J1166" s="5"/>
      <c r="K1166" s="5"/>
      <c r="L1166" s="5"/>
      <c r="M1166" s="5"/>
      <c r="N1166" s="5"/>
      <c r="O1166" s="5"/>
      <c r="P1166" s="5"/>
    </row>
    <row r="1167" spans="1:16" x14ac:dyDescent="0.2">
      <c r="A1167" s="9" t="s">
        <v>170</v>
      </c>
      <c r="B1167" s="9" t="s">
        <v>653</v>
      </c>
      <c r="C1167" s="10"/>
      <c r="D1167" s="12"/>
      <c r="E1167" s="21" t="s">
        <v>211</v>
      </c>
      <c r="F1167" s="15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</row>
    <row r="1168" spans="1:16" s="13" customFormat="1" x14ac:dyDescent="0.2">
      <c r="A1168" s="3" t="s">
        <v>170</v>
      </c>
      <c r="B1168" s="3" t="s">
        <v>653</v>
      </c>
      <c r="C1168" s="11" t="s">
        <v>201</v>
      </c>
      <c r="D1168" s="5" t="s">
        <v>202</v>
      </c>
      <c r="E1168" s="14"/>
      <c r="F1168" s="12"/>
      <c r="G1168" s="13">
        <v>2426224.6900000004</v>
      </c>
      <c r="H1168" s="13">
        <v>2730776.57</v>
      </c>
      <c r="I1168" s="13">
        <v>93274.450000000012</v>
      </c>
      <c r="J1168" s="13">
        <v>108275.94999999998</v>
      </c>
      <c r="K1168" s="13">
        <v>0</v>
      </c>
      <c r="L1168" s="13">
        <v>0</v>
      </c>
      <c r="M1168" s="13">
        <v>0</v>
      </c>
      <c r="N1168" s="13">
        <v>0</v>
      </c>
      <c r="O1168" s="13">
        <v>0</v>
      </c>
      <c r="P1168" s="13">
        <v>0</v>
      </c>
    </row>
    <row r="1169" spans="1:16" x14ac:dyDescent="0.2">
      <c r="A1169" s="3" t="s">
        <v>170</v>
      </c>
      <c r="B1169" s="3" t="s">
        <v>653</v>
      </c>
      <c r="C1169" s="5"/>
      <c r="D1169" s="2"/>
      <c r="E1169" s="14"/>
      <c r="F1169" s="14"/>
      <c r="G1169" s="5"/>
      <c r="H1169" s="5"/>
      <c r="I1169" s="5"/>
      <c r="J1169" s="5"/>
      <c r="K1169" s="5"/>
      <c r="L1169" s="5"/>
      <c r="M1169" s="5"/>
      <c r="N1169" s="5"/>
      <c r="O1169" s="5"/>
      <c r="P1169" s="5"/>
    </row>
    <row r="1170" spans="1:16" x14ac:dyDescent="0.2">
      <c r="A1170" s="3" t="s">
        <v>170</v>
      </c>
      <c r="B1170" s="3" t="s">
        <v>653</v>
      </c>
      <c r="C1170" s="14" t="s">
        <v>200</v>
      </c>
      <c r="D1170" s="8" t="s">
        <v>199</v>
      </c>
      <c r="E1170" s="14"/>
      <c r="F1170" s="14"/>
      <c r="G1170" s="14">
        <v>95.066898662228951</v>
      </c>
      <c r="H1170" s="14">
        <v>95.511822212933836</v>
      </c>
      <c r="I1170" s="14">
        <v>3.6547780271435375</v>
      </c>
      <c r="J1170" s="14">
        <v>3.7870667999529943</v>
      </c>
      <c r="K1170" s="14">
        <v>0</v>
      </c>
      <c r="L1170" s="14">
        <v>0</v>
      </c>
      <c r="M1170" s="14">
        <v>0</v>
      </c>
      <c r="N1170" s="14">
        <v>0</v>
      </c>
      <c r="O1170" s="14">
        <v>0</v>
      </c>
      <c r="P1170" s="14">
        <v>0</v>
      </c>
    </row>
    <row r="1171" spans="1:16" x14ac:dyDescent="0.2">
      <c r="A1171" s="3" t="s">
        <v>170</v>
      </c>
      <c r="B1171" s="3" t="s">
        <v>653</v>
      </c>
      <c r="C1171" s="5"/>
      <c r="D1171" s="6"/>
      <c r="E1171" s="15"/>
      <c r="F1171" s="14"/>
      <c r="G1171" s="5"/>
      <c r="H1171" s="5"/>
      <c r="I1171" s="5"/>
      <c r="J1171" s="5"/>
      <c r="K1171" s="5"/>
      <c r="L1171" s="5"/>
      <c r="M1171" s="5"/>
      <c r="N1171" s="5"/>
      <c r="O1171" s="5"/>
      <c r="P1171" s="5"/>
    </row>
    <row r="1172" spans="1:16" x14ac:dyDescent="0.2">
      <c r="A1172" s="9" t="s">
        <v>163</v>
      </c>
      <c r="B1172" s="9" t="s">
        <v>654</v>
      </c>
      <c r="C1172" s="10"/>
      <c r="D1172" s="12"/>
      <c r="E1172" s="21" t="s">
        <v>210</v>
      </c>
      <c r="F1172" s="15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</row>
    <row r="1173" spans="1:16" s="13" customFormat="1" x14ac:dyDescent="0.2">
      <c r="A1173" s="3" t="s">
        <v>163</v>
      </c>
      <c r="B1173" s="3" t="s">
        <v>654</v>
      </c>
      <c r="C1173" s="11" t="s">
        <v>201</v>
      </c>
      <c r="D1173" s="5" t="s">
        <v>202</v>
      </c>
      <c r="E1173" s="14"/>
      <c r="F1173" s="12"/>
      <c r="G1173" s="13">
        <v>2216467.1099999994</v>
      </c>
      <c r="H1173" s="13">
        <v>2185177.66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  <c r="N1173" s="13">
        <v>0</v>
      </c>
      <c r="O1173" s="13">
        <v>0</v>
      </c>
      <c r="P1173" s="13">
        <v>0</v>
      </c>
    </row>
    <row r="1174" spans="1:16" x14ac:dyDescent="0.2">
      <c r="A1174" s="3" t="s">
        <v>163</v>
      </c>
      <c r="B1174" s="3" t="s">
        <v>654</v>
      </c>
      <c r="C1174" s="5"/>
      <c r="D1174" s="2"/>
      <c r="E1174" s="14"/>
      <c r="F1174" s="14"/>
      <c r="G1174" s="5"/>
      <c r="H1174" s="5"/>
      <c r="I1174" s="5"/>
      <c r="J1174" s="5"/>
      <c r="K1174" s="5"/>
      <c r="L1174" s="5"/>
      <c r="M1174" s="5"/>
      <c r="N1174" s="5"/>
      <c r="O1174" s="5"/>
      <c r="P1174" s="5"/>
    </row>
    <row r="1175" spans="1:16" x14ac:dyDescent="0.2">
      <c r="A1175" s="3" t="s">
        <v>163</v>
      </c>
      <c r="B1175" s="3" t="s">
        <v>654</v>
      </c>
      <c r="C1175" s="14" t="s">
        <v>200</v>
      </c>
      <c r="D1175" s="8" t="s">
        <v>199</v>
      </c>
      <c r="E1175" s="14"/>
      <c r="F1175" s="14"/>
      <c r="G1175" s="14">
        <v>100</v>
      </c>
      <c r="H1175" s="14">
        <v>100</v>
      </c>
      <c r="I1175" s="14">
        <v>0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4">
        <v>0</v>
      </c>
      <c r="P1175" s="14">
        <v>0</v>
      </c>
    </row>
    <row r="1176" spans="1:16" x14ac:dyDescent="0.2">
      <c r="A1176" s="3" t="s">
        <v>163</v>
      </c>
      <c r="B1176" s="3" t="s">
        <v>654</v>
      </c>
      <c r="C1176" s="5"/>
      <c r="D1176" s="6"/>
      <c r="E1176" s="15"/>
      <c r="F1176" s="14"/>
      <c r="G1176" s="5"/>
      <c r="H1176" s="5"/>
      <c r="I1176" s="5"/>
      <c r="J1176" s="5"/>
      <c r="K1176" s="5"/>
      <c r="L1176" s="5"/>
      <c r="M1176" s="5"/>
      <c r="N1176" s="5"/>
      <c r="O1176" s="5"/>
      <c r="P1176" s="5"/>
    </row>
    <row r="1177" spans="1:16" x14ac:dyDescent="0.2">
      <c r="A1177" s="9" t="s">
        <v>46</v>
      </c>
      <c r="B1177" s="9" t="s">
        <v>655</v>
      </c>
      <c r="C1177" s="10"/>
      <c r="D1177" s="12"/>
      <c r="E1177" s="17" t="s">
        <v>209</v>
      </c>
      <c r="F1177" s="15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</row>
    <row r="1178" spans="1:16" s="13" customFormat="1" x14ac:dyDescent="0.2">
      <c r="A1178" s="3" t="s">
        <v>46</v>
      </c>
      <c r="B1178" s="3" t="s">
        <v>655</v>
      </c>
      <c r="C1178" s="11" t="s">
        <v>201</v>
      </c>
      <c r="D1178" s="5" t="s">
        <v>202</v>
      </c>
      <c r="E1178" s="14"/>
      <c r="F1178" s="12"/>
      <c r="G1178" s="13">
        <v>1432817.33</v>
      </c>
      <c r="H1178" s="13">
        <v>1432311.0899999999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0</v>
      </c>
      <c r="O1178" s="13">
        <v>0</v>
      </c>
      <c r="P1178" s="13">
        <v>0</v>
      </c>
    </row>
    <row r="1179" spans="1:16" x14ac:dyDescent="0.2">
      <c r="A1179" s="3" t="s">
        <v>46</v>
      </c>
      <c r="B1179" s="3" t="s">
        <v>655</v>
      </c>
      <c r="C1179" s="5"/>
      <c r="D1179" s="2"/>
      <c r="E1179" s="14"/>
      <c r="F1179" s="14"/>
      <c r="G1179" s="5"/>
      <c r="H1179" s="5"/>
      <c r="I1179" s="5"/>
      <c r="J1179" s="5"/>
      <c r="K1179" s="5"/>
      <c r="L1179" s="5"/>
      <c r="M1179" s="5"/>
      <c r="N1179" s="5"/>
      <c r="O1179" s="5"/>
      <c r="P1179" s="5"/>
    </row>
    <row r="1180" spans="1:16" x14ac:dyDescent="0.2">
      <c r="A1180" s="3" t="s">
        <v>46</v>
      </c>
      <c r="B1180" s="3" t="s">
        <v>655</v>
      </c>
      <c r="C1180" s="14" t="s">
        <v>200</v>
      </c>
      <c r="D1180" s="8" t="s">
        <v>199</v>
      </c>
      <c r="E1180" s="14"/>
      <c r="F1180" s="14"/>
      <c r="G1180" s="14">
        <v>100</v>
      </c>
      <c r="H1180" s="14">
        <v>100</v>
      </c>
      <c r="I1180" s="14">
        <v>0</v>
      </c>
      <c r="J1180" s="14">
        <v>0</v>
      </c>
      <c r="K1180" s="14">
        <v>0</v>
      </c>
      <c r="L1180" s="14">
        <v>0</v>
      </c>
      <c r="M1180" s="14">
        <v>0</v>
      </c>
      <c r="N1180" s="14">
        <v>0</v>
      </c>
      <c r="O1180" s="14">
        <v>0</v>
      </c>
      <c r="P1180" s="14">
        <v>0</v>
      </c>
    </row>
    <row r="1181" spans="1:16" x14ac:dyDescent="0.2">
      <c r="A1181" s="3" t="s">
        <v>46</v>
      </c>
      <c r="B1181" s="3" t="s">
        <v>655</v>
      </c>
      <c r="C1181" s="5"/>
      <c r="D1181" s="6"/>
      <c r="E1181" s="15"/>
      <c r="F1181" s="14"/>
      <c r="G1181" s="5"/>
      <c r="H1181" s="5"/>
      <c r="I1181" s="5"/>
      <c r="J1181" s="5"/>
      <c r="K1181" s="5"/>
      <c r="L1181" s="5"/>
      <c r="M1181" s="5"/>
      <c r="N1181" s="5"/>
      <c r="O1181" s="5"/>
      <c r="P1181" s="5"/>
    </row>
    <row r="1182" spans="1:16" x14ac:dyDescent="0.2">
      <c r="A1182" s="9" t="s">
        <v>76</v>
      </c>
      <c r="B1182" s="9" t="s">
        <v>656</v>
      </c>
      <c r="C1182" s="10"/>
      <c r="D1182" s="12"/>
      <c r="E1182" s="17" t="s">
        <v>208</v>
      </c>
      <c r="F1182" s="15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</row>
    <row r="1183" spans="1:16" s="13" customFormat="1" x14ac:dyDescent="0.2">
      <c r="A1183" s="3" t="s">
        <v>76</v>
      </c>
      <c r="B1183" s="3" t="s">
        <v>656</v>
      </c>
      <c r="C1183" s="11" t="s">
        <v>201</v>
      </c>
      <c r="D1183" s="5" t="s">
        <v>202</v>
      </c>
      <c r="E1183" s="14"/>
      <c r="F1183" s="12"/>
      <c r="G1183" s="13">
        <v>5255993.09</v>
      </c>
      <c r="H1183" s="13">
        <v>4916276.2699999986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13">
        <v>0</v>
      </c>
      <c r="O1183" s="13">
        <v>0</v>
      </c>
      <c r="P1183" s="13">
        <v>0</v>
      </c>
    </row>
    <row r="1184" spans="1:16" x14ac:dyDescent="0.2">
      <c r="A1184" s="3" t="s">
        <v>76</v>
      </c>
      <c r="B1184" s="3" t="s">
        <v>656</v>
      </c>
      <c r="C1184" s="5"/>
      <c r="D1184" s="2"/>
      <c r="E1184" s="14"/>
      <c r="F1184" s="14"/>
      <c r="G1184" s="5"/>
      <c r="H1184" s="5"/>
      <c r="I1184" s="5"/>
      <c r="J1184" s="5"/>
      <c r="K1184" s="5"/>
      <c r="L1184" s="5"/>
      <c r="M1184" s="5"/>
      <c r="N1184" s="5"/>
      <c r="O1184" s="5"/>
      <c r="P1184" s="5"/>
    </row>
    <row r="1185" spans="1:16" x14ac:dyDescent="0.2">
      <c r="A1185" s="3" t="s">
        <v>76</v>
      </c>
      <c r="B1185" s="3" t="s">
        <v>656</v>
      </c>
      <c r="C1185" s="14" t="s">
        <v>200</v>
      </c>
      <c r="D1185" s="8" t="s">
        <v>199</v>
      </c>
      <c r="E1185" s="14"/>
      <c r="F1185" s="14"/>
      <c r="G1185" s="14">
        <v>100</v>
      </c>
      <c r="H1185" s="14">
        <v>100</v>
      </c>
      <c r="I1185" s="14">
        <v>0</v>
      </c>
      <c r="J1185" s="14">
        <v>0</v>
      </c>
      <c r="K1185" s="14">
        <v>0</v>
      </c>
      <c r="L1185" s="14">
        <v>0</v>
      </c>
      <c r="M1185" s="14">
        <v>0</v>
      </c>
      <c r="N1185" s="14">
        <v>0</v>
      </c>
      <c r="O1185" s="14">
        <v>0</v>
      </c>
      <c r="P1185" s="14">
        <v>0</v>
      </c>
    </row>
    <row r="1186" spans="1:16" x14ac:dyDescent="0.2">
      <c r="A1186" s="3" t="s">
        <v>76</v>
      </c>
      <c r="B1186" s="3" t="s">
        <v>656</v>
      </c>
      <c r="C1186" s="5"/>
      <c r="D1186" s="6"/>
      <c r="E1186" s="15"/>
      <c r="F1186" s="14"/>
      <c r="G1186" s="5"/>
      <c r="H1186" s="5"/>
      <c r="I1186" s="5"/>
      <c r="J1186" s="5"/>
      <c r="K1186" s="5"/>
      <c r="L1186" s="5"/>
      <c r="M1186" s="5"/>
      <c r="N1186" s="5"/>
      <c r="O1186" s="5"/>
      <c r="P1186" s="5"/>
    </row>
    <row r="1187" spans="1:16" x14ac:dyDescent="0.2">
      <c r="A1187" s="9" t="s">
        <v>657</v>
      </c>
      <c r="B1187" s="9" t="s">
        <v>658</v>
      </c>
      <c r="C1187" s="5"/>
      <c r="D1187" s="12"/>
      <c r="E1187" s="17" t="s">
        <v>207</v>
      </c>
      <c r="F1187" s="15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</row>
    <row r="1188" spans="1:16" s="13" customFormat="1" x14ac:dyDescent="0.2">
      <c r="A1188" s="3" t="s">
        <v>657</v>
      </c>
      <c r="B1188" s="3" t="s">
        <v>658</v>
      </c>
      <c r="C1188" s="11" t="s">
        <v>201</v>
      </c>
      <c r="D1188" s="5" t="s">
        <v>202</v>
      </c>
      <c r="E1188" s="14"/>
      <c r="F1188" s="12"/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v>0</v>
      </c>
      <c r="P1188" s="13">
        <v>0</v>
      </c>
    </row>
    <row r="1189" spans="1:16" x14ac:dyDescent="0.2">
      <c r="A1189" s="3" t="s">
        <v>657</v>
      </c>
      <c r="B1189" s="3" t="s">
        <v>658</v>
      </c>
      <c r="C1189" s="5"/>
      <c r="D1189" s="2"/>
      <c r="E1189" s="14"/>
      <c r="F1189" s="14"/>
      <c r="G1189" s="5"/>
      <c r="H1189" s="5"/>
      <c r="I1189" s="5"/>
      <c r="J1189" s="5"/>
      <c r="K1189" s="5"/>
      <c r="L1189" s="5"/>
      <c r="M1189" s="5"/>
      <c r="N1189" s="5"/>
      <c r="O1189" s="5"/>
      <c r="P1189" s="5"/>
    </row>
    <row r="1190" spans="1:16" x14ac:dyDescent="0.2">
      <c r="A1190" s="3" t="s">
        <v>657</v>
      </c>
      <c r="B1190" s="3" t="s">
        <v>658</v>
      </c>
      <c r="C1190" s="14" t="s">
        <v>200</v>
      </c>
      <c r="D1190" s="8" t="s">
        <v>199</v>
      </c>
      <c r="E1190" s="14"/>
      <c r="F1190" s="14"/>
      <c r="G1190" s="19" t="s">
        <v>705</v>
      </c>
      <c r="H1190" s="19" t="s">
        <v>705</v>
      </c>
      <c r="I1190" s="19" t="s">
        <v>705</v>
      </c>
      <c r="J1190" s="19" t="s">
        <v>705</v>
      </c>
      <c r="K1190" s="19" t="s">
        <v>705</v>
      </c>
      <c r="L1190" s="19" t="s">
        <v>705</v>
      </c>
      <c r="M1190" s="19" t="s">
        <v>705</v>
      </c>
      <c r="N1190" s="19" t="s">
        <v>705</v>
      </c>
      <c r="O1190" s="19" t="s">
        <v>705</v>
      </c>
      <c r="P1190" s="19" t="s">
        <v>705</v>
      </c>
    </row>
    <row r="1191" spans="1:16" x14ac:dyDescent="0.2">
      <c r="A1191" s="3" t="s">
        <v>657</v>
      </c>
      <c r="B1191" s="3" t="s">
        <v>658</v>
      </c>
      <c r="C1191" s="5"/>
      <c r="D1191" s="6"/>
      <c r="E1191" s="15"/>
      <c r="F1191" s="14"/>
      <c r="G1191" s="5"/>
      <c r="H1191" s="5"/>
      <c r="I1191" s="5"/>
      <c r="J1191" s="5"/>
      <c r="K1191" s="5"/>
      <c r="L1191" s="5"/>
      <c r="M1191" s="5"/>
      <c r="N1191" s="5"/>
      <c r="O1191" s="5"/>
      <c r="P1191" s="5"/>
    </row>
    <row r="1192" spans="1:16" x14ac:dyDescent="0.2">
      <c r="A1192" s="9" t="s">
        <v>118</v>
      </c>
      <c r="B1192" s="9" t="s">
        <v>659</v>
      </c>
      <c r="C1192" s="5"/>
      <c r="D1192" s="12"/>
      <c r="E1192" s="17" t="s">
        <v>206</v>
      </c>
      <c r="F1192" s="15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</row>
    <row r="1193" spans="1:16" s="13" customFormat="1" x14ac:dyDescent="0.2">
      <c r="A1193" s="3" t="s">
        <v>118</v>
      </c>
      <c r="B1193" s="3" t="s">
        <v>659</v>
      </c>
      <c r="C1193" s="11" t="s">
        <v>201</v>
      </c>
      <c r="D1193" s="5" t="s">
        <v>202</v>
      </c>
      <c r="E1193" s="14"/>
      <c r="F1193" s="12"/>
      <c r="G1193" s="13">
        <v>2131621.3200000003</v>
      </c>
      <c r="H1193" s="13">
        <v>2144009.9800000009</v>
      </c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  <c r="N1193" s="13">
        <v>0</v>
      </c>
      <c r="O1193" s="13">
        <v>0</v>
      </c>
      <c r="P1193" s="13">
        <v>0</v>
      </c>
    </row>
    <row r="1194" spans="1:16" x14ac:dyDescent="0.2">
      <c r="A1194" s="3" t="s">
        <v>118</v>
      </c>
      <c r="B1194" s="3" t="s">
        <v>659</v>
      </c>
      <c r="C1194" s="5"/>
      <c r="D1194" s="2"/>
      <c r="E1194" s="14"/>
      <c r="F1194" s="14"/>
      <c r="G1194" s="5"/>
      <c r="H1194" s="5"/>
      <c r="I1194" s="5"/>
      <c r="J1194" s="5"/>
      <c r="K1194" s="5"/>
      <c r="L1194" s="5"/>
      <c r="M1194" s="5"/>
      <c r="N1194" s="5"/>
      <c r="O1194" s="5"/>
      <c r="P1194" s="5"/>
    </row>
    <row r="1195" spans="1:16" x14ac:dyDescent="0.2">
      <c r="A1195" s="3" t="s">
        <v>118</v>
      </c>
      <c r="B1195" s="3" t="s">
        <v>659</v>
      </c>
      <c r="C1195" s="14" t="s">
        <v>200</v>
      </c>
      <c r="D1195" s="8" t="s">
        <v>199</v>
      </c>
      <c r="E1195" s="14"/>
      <c r="F1195" s="14"/>
      <c r="G1195" s="14">
        <v>100</v>
      </c>
      <c r="H1195" s="14">
        <v>100</v>
      </c>
      <c r="I1195" s="14">
        <v>0</v>
      </c>
      <c r="J1195" s="14">
        <v>0</v>
      </c>
      <c r="K1195" s="14">
        <v>0</v>
      </c>
      <c r="L1195" s="14">
        <v>0</v>
      </c>
      <c r="M1195" s="14">
        <v>0</v>
      </c>
      <c r="N1195" s="14">
        <v>0</v>
      </c>
      <c r="O1195" s="14">
        <v>0</v>
      </c>
      <c r="P1195" s="14">
        <v>0</v>
      </c>
    </row>
    <row r="1196" spans="1:16" x14ac:dyDescent="0.2">
      <c r="A1196" s="3" t="s">
        <v>118</v>
      </c>
      <c r="B1196" s="3" t="s">
        <v>659</v>
      </c>
      <c r="C1196" s="5"/>
      <c r="D1196" s="6"/>
      <c r="E1196" s="15"/>
      <c r="F1196" s="14"/>
      <c r="G1196" s="5"/>
      <c r="H1196" s="5"/>
      <c r="I1196" s="5"/>
      <c r="J1196" s="5"/>
      <c r="K1196" s="5"/>
      <c r="L1196" s="5"/>
      <c r="M1196" s="5"/>
      <c r="N1196" s="5"/>
      <c r="O1196" s="5"/>
      <c r="P1196" s="5"/>
    </row>
    <row r="1197" spans="1:16" x14ac:dyDescent="0.2">
      <c r="A1197" s="16" t="s">
        <v>673</v>
      </c>
      <c r="B1197" s="9" t="s">
        <v>679</v>
      </c>
      <c r="C1197" s="5"/>
      <c r="D1197" s="12"/>
      <c r="E1197" s="17" t="s">
        <v>691</v>
      </c>
      <c r="F1197" s="15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</row>
    <row r="1198" spans="1:16" s="13" customFormat="1" x14ac:dyDescent="0.2">
      <c r="A1198" s="16" t="s">
        <v>673</v>
      </c>
      <c r="B1198" s="9" t="s">
        <v>679</v>
      </c>
      <c r="C1198" s="11" t="s">
        <v>201</v>
      </c>
      <c r="D1198" s="5" t="s">
        <v>202</v>
      </c>
      <c r="E1198" s="14"/>
      <c r="F1198" s="12"/>
      <c r="G1198" s="13">
        <v>37566341.649999999</v>
      </c>
      <c r="H1198" s="13">
        <v>36714452.019999996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  <c r="N1198" s="13">
        <v>0</v>
      </c>
      <c r="O1198" s="13">
        <v>0</v>
      </c>
      <c r="P1198" s="13">
        <v>0</v>
      </c>
    </row>
    <row r="1199" spans="1:16" x14ac:dyDescent="0.2">
      <c r="A1199" s="16" t="s">
        <v>673</v>
      </c>
      <c r="B1199" s="9" t="s">
        <v>679</v>
      </c>
      <c r="C1199" s="5"/>
      <c r="D1199" s="2"/>
      <c r="E1199" s="14"/>
      <c r="F1199" s="14"/>
      <c r="G1199" s="5"/>
      <c r="H1199" s="5"/>
      <c r="I1199" s="5"/>
      <c r="J1199" s="5"/>
      <c r="K1199" s="5"/>
      <c r="L1199" s="5"/>
      <c r="M1199" s="5"/>
      <c r="N1199" s="5"/>
      <c r="O1199" s="5"/>
      <c r="P1199" s="5"/>
    </row>
    <row r="1200" spans="1:16" x14ac:dyDescent="0.2">
      <c r="A1200" s="16" t="s">
        <v>673</v>
      </c>
      <c r="B1200" s="9" t="s">
        <v>679</v>
      </c>
      <c r="C1200" s="14" t="s">
        <v>200</v>
      </c>
      <c r="D1200" s="8" t="s">
        <v>199</v>
      </c>
      <c r="E1200" s="14"/>
      <c r="F1200" s="14"/>
      <c r="G1200" s="14">
        <v>1762.3365509404828</v>
      </c>
      <c r="H1200" s="14">
        <v>1712.4198283815815</v>
      </c>
      <c r="I1200" s="14">
        <v>0</v>
      </c>
      <c r="J1200" s="14">
        <v>0</v>
      </c>
      <c r="K1200" s="14">
        <v>0</v>
      </c>
      <c r="L1200" s="14">
        <v>0</v>
      </c>
      <c r="M1200" s="14">
        <v>0</v>
      </c>
      <c r="N1200" s="14">
        <v>0</v>
      </c>
      <c r="O1200" s="14">
        <v>0</v>
      </c>
      <c r="P1200" s="14">
        <v>0</v>
      </c>
    </row>
    <row r="1201" spans="1:16" x14ac:dyDescent="0.2">
      <c r="A1201" s="16" t="s">
        <v>673</v>
      </c>
      <c r="B1201" s="9" t="s">
        <v>679</v>
      </c>
      <c r="C1201" s="5"/>
      <c r="D1201" s="6"/>
      <c r="E1201" s="15"/>
      <c r="F1201" s="14"/>
      <c r="G1201" s="5"/>
      <c r="H1201" s="5"/>
      <c r="I1201" s="5"/>
      <c r="J1201" s="5"/>
      <c r="K1201" s="5"/>
      <c r="L1201" s="5"/>
      <c r="M1201" s="5"/>
      <c r="N1201" s="5"/>
      <c r="O1201" s="5"/>
      <c r="P1201" s="5"/>
    </row>
    <row r="1202" spans="1:16" x14ac:dyDescent="0.2">
      <c r="A1202" s="16" t="s">
        <v>688</v>
      </c>
      <c r="B1202" s="9" t="s">
        <v>690</v>
      </c>
      <c r="C1202" s="5"/>
      <c r="D1202" s="12"/>
      <c r="E1202" s="17" t="s">
        <v>689</v>
      </c>
      <c r="F1202" s="15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</row>
    <row r="1203" spans="1:16" s="13" customFormat="1" x14ac:dyDescent="0.2">
      <c r="A1203" s="16" t="s">
        <v>688</v>
      </c>
      <c r="B1203" s="9" t="s">
        <v>690</v>
      </c>
      <c r="C1203" s="11" t="s">
        <v>201</v>
      </c>
      <c r="D1203" s="5" t="s">
        <v>202</v>
      </c>
      <c r="E1203" s="14"/>
      <c r="F1203" s="12"/>
      <c r="G1203" s="13">
        <v>9678705.3699999992</v>
      </c>
      <c r="H1203" s="13">
        <v>9219020.7000000011</v>
      </c>
      <c r="I1203" s="13">
        <v>56075.64</v>
      </c>
      <c r="J1203" s="13">
        <v>71692.320000000007</v>
      </c>
      <c r="K1203" s="13">
        <v>0</v>
      </c>
      <c r="L1203" s="13">
        <v>0</v>
      </c>
      <c r="M1203" s="13">
        <v>0</v>
      </c>
      <c r="N1203" s="13">
        <v>0</v>
      </c>
      <c r="O1203" s="13">
        <v>0</v>
      </c>
      <c r="P1203" s="13">
        <v>0</v>
      </c>
    </row>
    <row r="1204" spans="1:16" x14ac:dyDescent="0.2">
      <c r="A1204" s="16" t="s">
        <v>688</v>
      </c>
      <c r="B1204" s="9" t="s">
        <v>690</v>
      </c>
      <c r="C1204" s="5"/>
      <c r="D1204" s="2"/>
      <c r="E1204" s="14"/>
      <c r="F1204" s="14"/>
      <c r="G1204" s="5"/>
      <c r="H1204" s="5"/>
      <c r="I1204" s="5"/>
      <c r="J1204" s="5"/>
      <c r="K1204" s="5"/>
      <c r="L1204" s="5"/>
      <c r="M1204" s="5"/>
      <c r="N1204" s="5"/>
      <c r="O1204" s="5"/>
      <c r="P1204" s="5"/>
    </row>
    <row r="1205" spans="1:16" x14ac:dyDescent="0.2">
      <c r="A1205" s="16" t="s">
        <v>688</v>
      </c>
      <c r="B1205" s="9" t="s">
        <v>690</v>
      </c>
      <c r="C1205" s="14" t="s">
        <v>200</v>
      </c>
      <c r="D1205" s="8" t="s">
        <v>199</v>
      </c>
      <c r="E1205" s="14"/>
      <c r="F1205" s="14"/>
      <c r="G1205" s="14">
        <v>99.423966086731724</v>
      </c>
      <c r="H1205" s="14">
        <v>99.228344263291007</v>
      </c>
      <c r="I1205" s="14">
        <v>0.57603391326827591</v>
      </c>
      <c r="J1205" s="14">
        <v>0.77165573670900012</v>
      </c>
      <c r="K1205" s="14">
        <v>0</v>
      </c>
      <c r="L1205" s="14">
        <v>0</v>
      </c>
      <c r="M1205" s="14">
        <v>0</v>
      </c>
      <c r="N1205" s="14">
        <v>0</v>
      </c>
      <c r="O1205" s="14">
        <v>0</v>
      </c>
      <c r="P1205" s="14">
        <v>0</v>
      </c>
    </row>
    <row r="1206" spans="1:16" x14ac:dyDescent="0.2">
      <c r="A1206" s="16" t="s">
        <v>688</v>
      </c>
      <c r="B1206" s="9" t="s">
        <v>690</v>
      </c>
      <c r="C1206" s="5"/>
      <c r="D1206" s="6"/>
      <c r="E1206" s="15"/>
      <c r="F1206" s="14"/>
      <c r="G1206" s="5"/>
      <c r="H1206" s="5"/>
      <c r="I1206" s="5"/>
      <c r="J1206" s="5"/>
      <c r="K1206" s="5"/>
      <c r="L1206" s="5"/>
      <c r="M1206" s="5"/>
      <c r="N1206" s="5"/>
      <c r="O1206" s="5"/>
      <c r="P1206" s="5"/>
    </row>
    <row r="1207" spans="1:16" x14ac:dyDescent="0.2">
      <c r="A1207" s="9"/>
      <c r="B1207" s="9"/>
      <c r="C1207" s="5"/>
      <c r="D1207" s="18" t="s">
        <v>205</v>
      </c>
      <c r="E1207" s="11"/>
      <c r="F1207" s="7"/>
      <c r="G1207" s="5"/>
      <c r="H1207" s="5"/>
      <c r="I1207" s="5"/>
      <c r="J1207" s="5"/>
      <c r="K1207" s="5"/>
      <c r="L1207" s="5"/>
      <c r="M1207" s="5"/>
      <c r="N1207" s="5"/>
      <c r="O1207" s="5"/>
      <c r="P1207" s="5"/>
    </row>
    <row r="1208" spans="1:16" s="13" customFormat="1" x14ac:dyDescent="0.2">
      <c r="A1208" s="3"/>
      <c r="B1208" s="3"/>
      <c r="C1208" s="11" t="s">
        <v>201</v>
      </c>
      <c r="D1208" s="5" t="s">
        <v>202</v>
      </c>
      <c r="E1208" s="14"/>
      <c r="F1208" s="22"/>
      <c r="G1208" s="11">
        <f t="shared" ref="G1208:P1208" si="0">SUMIF($D$7:$D$1081,$D1208,G$7:G$1081)</f>
        <v>10767470547.909994</v>
      </c>
      <c r="H1208" s="11">
        <f t="shared" si="0"/>
        <v>10274459207.570007</v>
      </c>
      <c r="I1208" s="11">
        <f t="shared" si="0"/>
        <v>137982464.14999998</v>
      </c>
      <c r="J1208" s="11">
        <f t="shared" si="0"/>
        <v>143927295.83000004</v>
      </c>
      <c r="K1208" s="11">
        <f t="shared" si="0"/>
        <v>459343102.58000004</v>
      </c>
      <c r="L1208" s="11">
        <f t="shared" si="0"/>
        <v>381590804.83999974</v>
      </c>
      <c r="M1208" s="11">
        <f t="shared" si="0"/>
        <v>8380975.7399999993</v>
      </c>
      <c r="N1208" s="11">
        <f t="shared" si="0"/>
        <v>69746531.980000004</v>
      </c>
      <c r="O1208" s="11">
        <f t="shared" si="0"/>
        <v>207060581.17999989</v>
      </c>
      <c r="P1208" s="11">
        <f t="shared" si="0"/>
        <v>247587786.91999999</v>
      </c>
    </row>
    <row r="1209" spans="1:16" x14ac:dyDescent="0.2">
      <c r="C1209" s="5"/>
      <c r="D1209" s="2" t="s">
        <v>683</v>
      </c>
      <c r="E1209" s="14"/>
      <c r="F1209" s="19">
        <f>SUMIF($D$7:$D$1081,$D1209,F$7:F$1081)</f>
        <v>886231.20000000019</v>
      </c>
      <c r="G1209" s="5">
        <f>G1208/$F$1209</f>
        <v>12149.730846657161</v>
      </c>
      <c r="H1209" s="5">
        <f t="shared" ref="H1209:P1209" si="1">H1208/$F$1209</f>
        <v>11593.429804288096</v>
      </c>
      <c r="I1209" s="5">
        <f t="shared" si="1"/>
        <v>155.69578700230815</v>
      </c>
      <c r="J1209" s="5">
        <f t="shared" si="1"/>
        <v>162.403778867185</v>
      </c>
      <c r="K1209" s="5">
        <f t="shared" si="1"/>
        <v>518.31068752713736</v>
      </c>
      <c r="L1209" s="5">
        <f t="shared" si="1"/>
        <v>430.57703773010888</v>
      </c>
      <c r="M1209" s="5">
        <f t="shared" si="1"/>
        <v>9.4568728115191583</v>
      </c>
      <c r="N1209" s="5">
        <f t="shared" si="1"/>
        <v>78.70015406814835</v>
      </c>
      <c r="O1209" s="5">
        <f t="shared" si="1"/>
        <v>233.6417192037471</v>
      </c>
      <c r="P1209" s="5">
        <f t="shared" si="1"/>
        <v>279.37155329218825</v>
      </c>
    </row>
    <row r="1210" spans="1:16" x14ac:dyDescent="0.2">
      <c r="C1210" s="5"/>
      <c r="D1210" s="5" t="s">
        <v>684</v>
      </c>
      <c r="E1210" s="14"/>
      <c r="F1210" s="19">
        <f>SUMIF($D$7:$D$1081,$D1210,F$7:F$1081)</f>
        <v>881076</v>
      </c>
      <c r="G1210" s="5">
        <f>G1208/$F$1210</f>
        <v>12220.819257260435</v>
      </c>
      <c r="H1210" s="5">
        <f t="shared" ref="H1210:P1210" si="2">H1208/$F$1210</f>
        <v>11661.26328213458</v>
      </c>
      <c r="I1210" s="5">
        <f t="shared" si="2"/>
        <v>156.60676735037612</v>
      </c>
      <c r="J1210" s="5">
        <f t="shared" si="2"/>
        <v>163.35400786084293</v>
      </c>
      <c r="K1210" s="5">
        <f t="shared" si="2"/>
        <v>521.34333766894122</v>
      </c>
      <c r="L1210" s="5">
        <f t="shared" si="2"/>
        <v>433.096355864874</v>
      </c>
      <c r="M1210" s="5">
        <f t="shared" si="2"/>
        <v>9.5122052354166939</v>
      </c>
      <c r="N1210" s="5">
        <f t="shared" si="2"/>
        <v>79.160630842288299</v>
      </c>
      <c r="O1210" s="5">
        <f t="shared" si="2"/>
        <v>235.008763352991</v>
      </c>
      <c r="P1210" s="5">
        <f t="shared" si="2"/>
        <v>281.00616396315411</v>
      </c>
    </row>
    <row r="1211" spans="1:16" x14ac:dyDescent="0.2">
      <c r="C1211" s="14" t="s">
        <v>200</v>
      </c>
      <c r="D1211" s="8" t="s">
        <v>199</v>
      </c>
      <c r="E1211" s="14"/>
      <c r="F1211" s="19"/>
      <c r="G1211" s="14">
        <f>(G1208/IIB!$M1208)*100</f>
        <v>65.931022670718647</v>
      </c>
      <c r="H1211" s="14">
        <f>(H1208/IIB!$N1208)*100</f>
        <v>64.788737944147101</v>
      </c>
      <c r="I1211" s="14">
        <f>(I1208/IIB!$M1208)*100</f>
        <v>0.84488970102649563</v>
      </c>
      <c r="J1211" s="14">
        <f>(J1208/IIB!$N1208)*100</f>
        <v>0.90757748550592732</v>
      </c>
      <c r="K1211" s="14">
        <f>(K1208/IIB!$M1208)*100</f>
        <v>2.8126346271472871</v>
      </c>
      <c r="L1211" s="14">
        <f>(L1208/IIB!$N1208)*100</f>
        <v>2.4062372682797446</v>
      </c>
      <c r="M1211" s="14">
        <f>(M1208/IIB!$M1208)*100</f>
        <v>5.131811589899711E-2</v>
      </c>
      <c r="N1211" s="14">
        <f>(N1208/IIB!$N1208)*100</f>
        <v>0.43980804163745629</v>
      </c>
      <c r="O1211" s="14">
        <f>(O1208/IIB!$M1208)*100</f>
        <v>1.2678665626478636</v>
      </c>
      <c r="P1211" s="14">
        <f>(P1208/IIB!$N1208)*100</f>
        <v>1.5612403456828765</v>
      </c>
    </row>
    <row r="1212" spans="1:16" x14ac:dyDescent="0.2">
      <c r="C1212" s="5"/>
      <c r="D1212" s="6"/>
      <c r="E1212" s="10"/>
      <c r="F1212" s="19"/>
      <c r="G1212" s="5"/>
      <c r="H1212" s="5"/>
      <c r="I1212" s="5"/>
      <c r="J1212" s="5"/>
      <c r="K1212" s="5"/>
      <c r="L1212" s="5"/>
      <c r="M1212" s="5"/>
      <c r="N1212" s="5"/>
      <c r="O1212" s="5"/>
      <c r="P1212" s="5"/>
    </row>
    <row r="1213" spans="1:16" x14ac:dyDescent="0.2">
      <c r="A1213" s="9"/>
      <c r="B1213" s="9"/>
      <c r="C1213" s="10"/>
      <c r="D1213" s="18" t="s">
        <v>204</v>
      </c>
      <c r="E1213" s="11"/>
      <c r="F1213" s="1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</row>
    <row r="1214" spans="1:16" s="13" customFormat="1" x14ac:dyDescent="0.2">
      <c r="A1214" s="3"/>
      <c r="B1214" s="3"/>
      <c r="C1214" s="11" t="s">
        <v>201</v>
      </c>
      <c r="D1214" s="5" t="s">
        <v>202</v>
      </c>
      <c r="E1214" s="14"/>
      <c r="F1214" s="22"/>
      <c r="G1214" s="11">
        <f t="shared" ref="G1214:P1214" si="3">SUMIF($D$1082:$D$1206,$D1214,G$1082:G$1206)</f>
        <v>133977781.17000002</v>
      </c>
      <c r="H1214" s="11">
        <f t="shared" si="3"/>
        <v>134755339.71999997</v>
      </c>
      <c r="I1214" s="11">
        <f t="shared" si="3"/>
        <v>149350.09000000003</v>
      </c>
      <c r="J1214" s="11">
        <f t="shared" si="3"/>
        <v>179968.27</v>
      </c>
      <c r="K1214" s="11">
        <f t="shared" si="3"/>
        <v>7600710</v>
      </c>
      <c r="L1214" s="11">
        <f t="shared" si="3"/>
        <v>7600710</v>
      </c>
      <c r="M1214" s="11">
        <f t="shared" si="3"/>
        <v>0</v>
      </c>
      <c r="N1214" s="11">
        <f t="shared" si="3"/>
        <v>0</v>
      </c>
      <c r="O1214" s="11">
        <f t="shared" si="3"/>
        <v>15750</v>
      </c>
      <c r="P1214" s="11">
        <f t="shared" si="3"/>
        <v>7559.76</v>
      </c>
    </row>
    <row r="1215" spans="1:16" x14ac:dyDescent="0.2">
      <c r="C1215" s="5"/>
      <c r="D1215" s="2"/>
      <c r="E1215" s="14"/>
      <c r="F1215" s="19"/>
      <c r="G1215" s="5"/>
      <c r="H1215" s="5"/>
      <c r="I1215" s="5"/>
      <c r="J1215" s="5"/>
      <c r="K1215" s="5"/>
      <c r="L1215" s="5"/>
      <c r="M1215" s="5"/>
      <c r="N1215" s="5"/>
      <c r="O1215" s="5"/>
      <c r="P1215" s="5"/>
    </row>
    <row r="1216" spans="1:16" x14ac:dyDescent="0.2">
      <c r="C1216" s="14" t="s">
        <v>200</v>
      </c>
      <c r="D1216" s="4" t="s">
        <v>199</v>
      </c>
      <c r="F1216" s="19"/>
      <c r="G1216" s="14">
        <f>(G1214/IIB!$M1214)*100</f>
        <v>89.129109034355864</v>
      </c>
      <c r="H1216" s="14">
        <f>(H1214/IIB!$N1214)*100</f>
        <v>88.261436484838697</v>
      </c>
      <c r="I1216" s="14">
        <f>(I1214/IIB!$M1214)*100</f>
        <v>9.935558224397234E-2</v>
      </c>
      <c r="J1216" s="14">
        <f>(J1214/IIB!$N1214)*100</f>
        <v>0.11787479490531691</v>
      </c>
      <c r="K1216" s="14">
        <f>(K1214/IIB!$M1214)*100</f>
        <v>5.0563944589359329</v>
      </c>
      <c r="L1216" s="14">
        <f>(L1214/IIB!$N1214)*100</f>
        <v>4.9782782953061187</v>
      </c>
      <c r="M1216" s="14">
        <f>(M1214/IIB!$M1214)*100</f>
        <v>0</v>
      </c>
      <c r="N1216" s="14">
        <f>(N1214/IIB!$N1214)*100</f>
        <v>0</v>
      </c>
      <c r="O1216" s="14">
        <f>(O1214/IIB!$M1214)*100</f>
        <v>1.047773336020463E-2</v>
      </c>
      <c r="P1216" s="14">
        <f>(P1214/IIB!$N1214)*100</f>
        <v>4.9514570514759002E-3</v>
      </c>
    </row>
    <row r="1217" spans="1:16" x14ac:dyDescent="0.2">
      <c r="C1217" s="20"/>
      <c r="D1217" s="6"/>
      <c r="E1217" s="10"/>
      <c r="F1217" s="19"/>
      <c r="G1217" s="5"/>
      <c r="H1217" s="5"/>
      <c r="I1217" s="5"/>
      <c r="J1217" s="5"/>
      <c r="K1217" s="5"/>
      <c r="L1217" s="5"/>
      <c r="M1217" s="5"/>
      <c r="N1217" s="5"/>
      <c r="O1217" s="5"/>
      <c r="P1217" s="5"/>
    </row>
    <row r="1218" spans="1:16" x14ac:dyDescent="0.2">
      <c r="A1218" s="9"/>
      <c r="B1218" s="9"/>
      <c r="C1218" s="10"/>
      <c r="D1218" s="18" t="s">
        <v>203</v>
      </c>
      <c r="E1218" s="11"/>
      <c r="F1218" s="1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</row>
    <row r="1219" spans="1:16" s="13" customFormat="1" x14ac:dyDescent="0.2">
      <c r="A1219" s="3"/>
      <c r="B1219" s="3"/>
      <c r="C1219" s="11" t="s">
        <v>201</v>
      </c>
      <c r="D1219" s="5" t="s">
        <v>202</v>
      </c>
      <c r="E1219" s="5"/>
      <c r="F1219" s="22"/>
      <c r="G1219" s="11">
        <f>G1208+G1214</f>
        <v>10901448329.079994</v>
      </c>
      <c r="H1219" s="11">
        <f t="shared" ref="H1219:P1219" si="4">H1208+H1214</f>
        <v>10409214547.290007</v>
      </c>
      <c r="I1219" s="11">
        <f t="shared" si="4"/>
        <v>138131814.23999998</v>
      </c>
      <c r="J1219" s="11">
        <f t="shared" si="4"/>
        <v>144107264.10000005</v>
      </c>
      <c r="K1219" s="11">
        <f t="shared" si="4"/>
        <v>466943812.58000004</v>
      </c>
      <c r="L1219" s="11">
        <f t="shared" si="4"/>
        <v>389191514.83999974</v>
      </c>
      <c r="M1219" s="11">
        <f t="shared" si="4"/>
        <v>8380975.7399999993</v>
      </c>
      <c r="N1219" s="11">
        <f t="shared" si="4"/>
        <v>69746531.980000004</v>
      </c>
      <c r="O1219" s="11">
        <f t="shared" si="4"/>
        <v>207076331.17999989</v>
      </c>
      <c r="P1219" s="11">
        <f t="shared" si="4"/>
        <v>247595346.67999998</v>
      </c>
    </row>
    <row r="1220" spans="1:16" x14ac:dyDescent="0.2">
      <c r="C1220" s="5"/>
      <c r="D1220" s="2" t="s">
        <v>683</v>
      </c>
      <c r="E1220" s="14"/>
      <c r="F1220" s="19">
        <f>SUMIF($D$7:$D$1081,$D1220,F$7:F$1081)</f>
        <v>886231.20000000019</v>
      </c>
      <c r="G1220" s="5">
        <f>G1219/$F$1220</f>
        <v>12300.907854609488</v>
      </c>
      <c r="H1220" s="5">
        <f t="shared" ref="H1220:P1220" si="5">H1219/$F$1220</f>
        <v>11745.484188877581</v>
      </c>
      <c r="I1220" s="5">
        <f t="shared" si="5"/>
        <v>155.86430971963065</v>
      </c>
      <c r="J1220" s="5">
        <f t="shared" si="5"/>
        <v>162.6068503343146</v>
      </c>
      <c r="K1220" s="5">
        <f t="shared" si="5"/>
        <v>526.8871289794356</v>
      </c>
      <c r="L1220" s="5">
        <f t="shared" si="5"/>
        <v>439.15347918240707</v>
      </c>
      <c r="M1220" s="5">
        <f t="shared" si="5"/>
        <v>9.4568728115191583</v>
      </c>
      <c r="N1220" s="5">
        <f t="shared" si="5"/>
        <v>78.70015406814835</v>
      </c>
      <c r="O1220" s="5">
        <f t="shared" si="5"/>
        <v>233.65949108990955</v>
      </c>
      <c r="P1220" s="5">
        <f t="shared" si="5"/>
        <v>279.38008352673648</v>
      </c>
    </row>
    <row r="1221" spans="1:16" x14ac:dyDescent="0.2">
      <c r="C1221" s="5"/>
      <c r="D1221" s="2" t="s">
        <v>684</v>
      </c>
      <c r="E1221" s="14"/>
      <c r="F1221" s="19">
        <f>SUMIF($D$7:$D$1081,$D1221,F$7:F$1081)</f>
        <v>881076</v>
      </c>
      <c r="G1221" s="5">
        <f>G1219/$F$1221</f>
        <v>12372.880806059857</v>
      </c>
      <c r="H1221" s="5">
        <f t="shared" ref="H1221:P1221" si="6">H1219/$F$1221</f>
        <v>11814.207341126084</v>
      </c>
      <c r="I1221" s="5">
        <f t="shared" si="6"/>
        <v>156.77627609877013</v>
      </c>
      <c r="J1221" s="5">
        <f t="shared" si="6"/>
        <v>163.5582675047329</v>
      </c>
      <c r="K1221" s="5">
        <f t="shared" si="6"/>
        <v>529.96996011694796</v>
      </c>
      <c r="L1221" s="5">
        <f t="shared" si="6"/>
        <v>441.72297831288074</v>
      </c>
      <c r="M1221" s="5">
        <f t="shared" si="6"/>
        <v>9.5122052354166939</v>
      </c>
      <c r="N1221" s="5">
        <f t="shared" si="6"/>
        <v>79.160630842288299</v>
      </c>
      <c r="O1221" s="5">
        <f t="shared" si="6"/>
        <v>235.02663922295</v>
      </c>
      <c r="P1221" s="5">
        <f t="shared" si="6"/>
        <v>281.01474410834021</v>
      </c>
    </row>
    <row r="1222" spans="1:16" x14ac:dyDescent="0.2">
      <c r="C1222" s="14" t="s">
        <v>200</v>
      </c>
      <c r="D1222" s="8" t="s">
        <v>199</v>
      </c>
      <c r="E1222" s="5"/>
      <c r="F1222" s="2"/>
      <c r="G1222" s="14">
        <f>(G1219/IIB!$M1219)*100</f>
        <v>66.142596729388302</v>
      </c>
      <c r="H1222" s="14">
        <f>(H1219/IIB!$N1219)*100</f>
        <v>65.012567467790561</v>
      </c>
      <c r="I1222" s="14">
        <f>(I1219/IIB!$M1219)*100</f>
        <v>0.8380901884755475</v>
      </c>
      <c r="J1222" s="14">
        <f>(J1219/IIB!$N1219)*100</f>
        <v>0.90004708687065027</v>
      </c>
      <c r="K1222" s="14">
        <f>(K1219/IIB!$M1219)*100</f>
        <v>2.8330984432935877</v>
      </c>
      <c r="L1222" s="14">
        <f>(L1219/IIB!$N1219)*100</f>
        <v>2.4307635798528571</v>
      </c>
      <c r="M1222" s="14">
        <f>(M1219/IIB!$M1219)*100</f>
        <v>5.0850078066314065E-2</v>
      </c>
      <c r="N1222" s="14">
        <f>(N1219/IIB!$N1219)*100</f>
        <v>0.43561414700350021</v>
      </c>
      <c r="O1222" s="14">
        <f>(O1219/IIB!$M1219)*100</f>
        <v>1.2563987694097416</v>
      </c>
      <c r="P1222" s="14">
        <f>(P1219/IIB!$N1219)*100</f>
        <v>1.5463999812488469</v>
      </c>
    </row>
    <row r="1223" spans="1:16" x14ac:dyDescent="0.2">
      <c r="C1223" s="5"/>
      <c r="D1223" s="8"/>
      <c r="E1223" s="10"/>
      <c r="F1223" s="2"/>
      <c r="G1223" s="5"/>
      <c r="H1223" s="5"/>
      <c r="I1223" s="5"/>
      <c r="J1223" s="5"/>
      <c r="K1223" s="5"/>
      <c r="L1223" s="5"/>
      <c r="M1223" s="5"/>
      <c r="N1223" s="5"/>
      <c r="O1223" s="5"/>
      <c r="P1223" s="5"/>
    </row>
    <row r="1224" spans="1:16" x14ac:dyDescent="0.2">
      <c r="C1224" s="5"/>
      <c r="D1224" s="8"/>
      <c r="E1224" s="10"/>
      <c r="F1224" s="2"/>
      <c r="G1224" s="5"/>
      <c r="H1224" s="5"/>
      <c r="I1224" s="5"/>
      <c r="J1224" s="5"/>
      <c r="K1224" s="5"/>
      <c r="L1224" s="5"/>
      <c r="M1224" s="5"/>
      <c r="N1224" s="5"/>
      <c r="O1224" s="5"/>
      <c r="P1224" s="5"/>
    </row>
    <row r="1225" spans="1:16" x14ac:dyDescent="0.2">
      <c r="C1225" s="5"/>
      <c r="D1225" s="8"/>
      <c r="E1225" s="10"/>
      <c r="F1225" s="2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</row>
    <row r="1226" spans="1:16" x14ac:dyDescent="0.2">
      <c r="C1226" s="5"/>
      <c r="D1226" s="8"/>
      <c r="E1226" s="10"/>
      <c r="F1226" s="2"/>
      <c r="G1226" s="5"/>
      <c r="H1226" s="5"/>
      <c r="I1226" s="5"/>
      <c r="J1226" s="5"/>
      <c r="K1226" s="5"/>
      <c r="L1226" s="5"/>
      <c r="M1226" s="5"/>
      <c r="N1226" s="5"/>
      <c r="O1226" s="5"/>
      <c r="P1226" s="5"/>
    </row>
    <row r="1227" spans="1:16" x14ac:dyDescent="0.2">
      <c r="C1227" s="5"/>
      <c r="D1227" s="8"/>
      <c r="E1227" s="10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</row>
    <row r="1228" spans="1:16" x14ac:dyDescent="0.2">
      <c r="C1228" s="5"/>
      <c r="D1228" s="8"/>
      <c r="E1228" s="10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</row>
    <row r="1229" spans="1:16" x14ac:dyDescent="0.2">
      <c r="C1229" s="5"/>
      <c r="D1229" s="8"/>
      <c r="E1229" s="10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</row>
    <row r="1230" spans="1:16" x14ac:dyDescent="0.2">
      <c r="C1230" s="5"/>
      <c r="D1230" s="8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</row>
    <row r="1231" spans="1:16" x14ac:dyDescent="0.2">
      <c r="C1231" s="5"/>
      <c r="D1231" s="8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</row>
    <row r="1232" spans="1:16" x14ac:dyDescent="0.2"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</row>
    <row r="1233" spans="3:16" x14ac:dyDescent="0.2"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</row>
    <row r="1234" spans="3:16" x14ac:dyDescent="0.2">
      <c r="C1234" s="5"/>
      <c r="D1234" s="5"/>
      <c r="E1234" s="10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</row>
    <row r="1235" spans="3:16" x14ac:dyDescent="0.2"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</row>
    <row r="1236" spans="3:16" x14ac:dyDescent="0.2"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</row>
    <row r="1237" spans="3:16" x14ac:dyDescent="0.2"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</row>
    <row r="1238" spans="3:16" x14ac:dyDescent="0.2">
      <c r="C1238" s="5"/>
      <c r="D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</row>
    <row r="1239" spans="3:16" x14ac:dyDescent="0.2">
      <c r="D1239" s="5"/>
      <c r="E1239" s="10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</row>
    <row r="1240" spans="3:16" x14ac:dyDescent="0.2"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</row>
    <row r="1241" spans="3:16" x14ac:dyDescent="0.2"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</row>
    <row r="1242" spans="3:16" x14ac:dyDescent="0.2"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</row>
    <row r="1243" spans="3:16" x14ac:dyDescent="0.2"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</row>
    <row r="1244" spans="3:16" x14ac:dyDescent="0.2">
      <c r="C1244" s="5"/>
      <c r="D1244" s="5"/>
      <c r="E1244" s="10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</row>
    <row r="1245" spans="3:16" x14ac:dyDescent="0.2"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</row>
    <row r="1246" spans="3:16" x14ac:dyDescent="0.2"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</row>
    <row r="1247" spans="3:16" x14ac:dyDescent="0.2"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</row>
    <row r="1248" spans="3:16" x14ac:dyDescent="0.2">
      <c r="C1248" s="5"/>
      <c r="D1248" s="5"/>
      <c r="E1248" s="5"/>
      <c r="F1248" s="5"/>
      <c r="G1248" s="5"/>
      <c r="H1248" s="5"/>
      <c r="J1248" s="5" t="s">
        <v>667</v>
      </c>
      <c r="K1248" s="5"/>
      <c r="L1248" s="5"/>
      <c r="M1248" s="5"/>
      <c r="N1248" s="5"/>
      <c r="O1248" s="5"/>
      <c r="P1248" s="5"/>
    </row>
    <row r="1249" spans="3:16" x14ac:dyDescent="0.2">
      <c r="C1249" s="5"/>
      <c r="D1249" s="5"/>
      <c r="E1249" s="10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</row>
    <row r="1250" spans="3:16" x14ac:dyDescent="0.2"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</row>
    <row r="1251" spans="3:16" x14ac:dyDescent="0.2"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</row>
    <row r="1252" spans="3:16" x14ac:dyDescent="0.2"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</row>
    <row r="1253" spans="3:16" x14ac:dyDescent="0.2"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</row>
  </sheetData>
  <mergeCells count="5">
    <mergeCell ref="G5:H5"/>
    <mergeCell ref="I5:J5"/>
    <mergeCell ref="K5:L5"/>
    <mergeCell ref="M5:N5"/>
    <mergeCell ref="O5:P5"/>
  </mergeCells>
  <printOptions horizontalCentered="1"/>
  <pageMargins left="0.5" right="0.5" top="1" bottom="0.75" header="0.75" footer="0.5"/>
  <pageSetup scale="57" firstPageNumber="98" fitToHeight="0" orientation="landscape" useFirstPageNumber="1" r:id="rId1"/>
  <headerFooter alignWithMargins="0">
    <oddHeader>&amp;L&amp;"Arial,Bold"TABLE IIA&amp;C&amp;"Arial,Bold"COMPARISON OF REVENUE AND EXPENDITURES FOR SELECTED FUNDS&amp;R&amp;"Arial,Bold"2016-2017</oddHeader>
    <oddFooter>&amp;CPage &amp;P</oddFooter>
  </headerFooter>
  <rowBreaks count="21" manualBreakCount="21">
    <brk id="66" min="2" max="15" man="1"/>
    <brk id="126" min="2" max="15" man="1"/>
    <brk id="186" min="2" max="15" man="1"/>
    <brk id="246" min="2" max="15" man="1"/>
    <brk id="306" min="2" max="15" man="1"/>
    <brk id="366" min="2" max="15" man="1"/>
    <brk id="426" min="2" max="15" man="1"/>
    <brk id="486" min="2" max="15" man="1"/>
    <brk id="546" min="2" max="15" man="1"/>
    <brk id="606" min="2" max="15" man="1"/>
    <brk id="666" min="2" max="15" man="1"/>
    <brk id="726" min="2" max="15" man="1"/>
    <brk id="786" min="2" max="15" man="1"/>
    <brk id="846" min="2" max="15" man="1"/>
    <brk id="906" min="2" max="15" man="1"/>
    <brk id="966" min="2" max="15" man="1"/>
    <brk id="1026" min="2" max="15" man="1"/>
    <brk id="1080" min="2" max="15" man="1"/>
    <brk id="1140" min="2" max="15" man="1"/>
    <brk id="1205" min="2" max="15" man="1"/>
    <brk id="1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Q1253"/>
  <sheetViews>
    <sheetView zoomScale="87" zoomScaleNormal="87" zoomScalePageLayoutView="68" workbookViewId="0">
      <pane ySplit="6" topLeftCell="A1194" activePane="bottomLeft" state="frozen"/>
      <selection activeCell="E1202" sqref="E1202"/>
      <selection pane="bottomLeft" activeCell="Q1" sqref="G1:Q3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9.7109375" style="4" customWidth="1"/>
    <col min="6" max="6" width="10.5703125" style="4" bestFit="1" customWidth="1"/>
    <col min="7" max="13" width="16.42578125" style="4" customWidth="1"/>
    <col min="14" max="14" width="16.85546875" style="4" customWidth="1"/>
    <col min="15" max="17" width="17.28515625" style="4" customWidth="1"/>
    <col min="18" max="16384" width="8.7109375" style="4"/>
  </cols>
  <sheetData>
    <row r="1" spans="1:17" s="24" customFormat="1" ht="15.75" x14ac:dyDescent="0.25">
      <c r="A1" s="23"/>
      <c r="B1" s="23"/>
      <c r="G1" s="32"/>
      <c r="O1" s="27"/>
      <c r="Q1" s="27"/>
    </row>
    <row r="2" spans="1:17" s="24" customFormat="1" ht="15.75" x14ac:dyDescent="0.25">
      <c r="A2" s="23"/>
      <c r="B2" s="23"/>
    </row>
    <row r="3" spans="1:17" s="24" customFormat="1" ht="15.75" x14ac:dyDescent="0.25">
      <c r="A3" s="23" t="s">
        <v>460</v>
      </c>
      <c r="B3" s="23" t="s">
        <v>461</v>
      </c>
    </row>
    <row r="4" spans="1:17" s="24" customFormat="1" ht="15.75" x14ac:dyDescent="0.25">
      <c r="A4" s="23"/>
      <c r="B4" s="23"/>
      <c r="C4" s="27"/>
      <c r="D4" s="27"/>
      <c r="E4" s="29"/>
      <c r="F4" s="29"/>
      <c r="G4" s="25"/>
      <c r="H4" s="25"/>
      <c r="I4" s="25"/>
      <c r="J4" s="25"/>
      <c r="M4" s="25"/>
      <c r="N4" s="25"/>
      <c r="O4" s="25"/>
      <c r="P4" s="25"/>
      <c r="Q4" s="25"/>
    </row>
    <row r="5" spans="1:17" s="24" customFormat="1" ht="15.75" x14ac:dyDescent="0.25">
      <c r="A5" s="23"/>
      <c r="B5" s="23"/>
      <c r="C5" s="27"/>
      <c r="D5" s="27"/>
      <c r="E5" s="29" t="s">
        <v>459</v>
      </c>
      <c r="F5" s="29"/>
      <c r="G5" s="37" t="s">
        <v>668</v>
      </c>
      <c r="H5" s="37"/>
      <c r="I5" s="37" t="s">
        <v>669</v>
      </c>
      <c r="J5" s="37"/>
      <c r="K5" s="37" t="s">
        <v>670</v>
      </c>
      <c r="L5" s="37"/>
      <c r="M5" s="37" t="s">
        <v>671</v>
      </c>
      <c r="N5" s="37"/>
      <c r="O5" s="37" t="s">
        <v>672</v>
      </c>
      <c r="P5" s="37"/>
      <c r="Q5" s="37"/>
    </row>
    <row r="6" spans="1:17" s="24" customFormat="1" ht="26.25" x14ac:dyDescent="0.25">
      <c r="A6" s="23"/>
      <c r="B6" s="23"/>
      <c r="C6" s="27"/>
      <c r="D6" s="26" t="s">
        <v>457</v>
      </c>
      <c r="E6" s="29" t="s">
        <v>458</v>
      </c>
      <c r="F6" s="30"/>
      <c r="G6" s="27" t="s">
        <v>665</v>
      </c>
      <c r="H6" s="27" t="s">
        <v>666</v>
      </c>
      <c r="I6" s="27" t="s">
        <v>665</v>
      </c>
      <c r="J6" s="27" t="s">
        <v>666</v>
      </c>
      <c r="K6" s="27" t="s">
        <v>665</v>
      </c>
      <c r="L6" s="27" t="s">
        <v>666</v>
      </c>
      <c r="M6" s="27" t="s">
        <v>665</v>
      </c>
      <c r="N6" s="27" t="s">
        <v>666</v>
      </c>
      <c r="O6" s="36" t="s">
        <v>685</v>
      </c>
      <c r="P6" s="36" t="s">
        <v>686</v>
      </c>
      <c r="Q6" s="36" t="s">
        <v>687</v>
      </c>
    </row>
    <row r="7" spans="1:17" x14ac:dyDescent="0.2">
      <c r="C7" s="5"/>
      <c r="D7" s="8"/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">
      <c r="A8" s="9" t="s">
        <v>16</v>
      </c>
      <c r="B8" s="9" t="s">
        <v>462</v>
      </c>
      <c r="C8" s="10"/>
      <c r="D8" s="6" t="s">
        <v>451</v>
      </c>
      <c r="E8" s="15" t="s">
        <v>456</v>
      </c>
      <c r="F8" s="1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s="13" customFormat="1" ht="12.2" customHeight="1" x14ac:dyDescent="0.2">
      <c r="A9" s="3" t="s">
        <v>16</v>
      </c>
      <c r="B9" s="3" t="s">
        <v>462</v>
      </c>
      <c r="C9" s="11" t="s">
        <v>201</v>
      </c>
      <c r="D9" s="12" t="s">
        <v>202</v>
      </c>
      <c r="G9" s="13">
        <v>12927283.58</v>
      </c>
      <c r="H9" s="13">
        <v>22676044.050000001</v>
      </c>
      <c r="I9" s="13">
        <v>13128062.33</v>
      </c>
      <c r="J9" s="13">
        <v>12052963.91</v>
      </c>
      <c r="K9" s="13">
        <v>14770049.459999964</v>
      </c>
      <c r="L9" s="13">
        <v>13252103.489999965</v>
      </c>
      <c r="M9" s="13">
        <v>141202109.36999995</v>
      </c>
      <c r="N9" s="13">
        <v>150855751.37</v>
      </c>
      <c r="O9" s="13">
        <v>119186298.53999998</v>
      </c>
      <c r="P9" s="13">
        <v>116074078.42999993</v>
      </c>
      <c r="Q9" s="13">
        <v>117252142.97999997</v>
      </c>
    </row>
    <row r="10" spans="1:17" x14ac:dyDescent="0.2">
      <c r="A10" s="3" t="s">
        <v>16</v>
      </c>
      <c r="B10" s="3" t="s">
        <v>462</v>
      </c>
      <c r="C10" s="5" t="s">
        <v>201</v>
      </c>
      <c r="D10" s="5" t="s">
        <v>683</v>
      </c>
      <c r="E10" s="14"/>
      <c r="F10" s="14">
        <v>8721</v>
      </c>
      <c r="G10" s="5">
        <v>1482.3166586400641</v>
      </c>
      <c r="H10" s="5">
        <v>2600.1655830753357</v>
      </c>
      <c r="I10" s="5">
        <v>1505.3391044604978</v>
      </c>
      <c r="J10" s="5">
        <v>1382.0621385162253</v>
      </c>
      <c r="K10" s="5">
        <v>1693.6187891296827</v>
      </c>
      <c r="L10" s="5">
        <v>1519.5623770209797</v>
      </c>
      <c r="M10" s="5">
        <v>16191.045679394558</v>
      </c>
      <c r="N10" s="5">
        <v>17297.987773191147</v>
      </c>
      <c r="O10" s="5">
        <v>13666.586233230131</v>
      </c>
      <c r="P10" s="5">
        <v>13309.721182203868</v>
      </c>
      <c r="Q10" s="5">
        <v>13444.804836601304</v>
      </c>
    </row>
    <row r="11" spans="1:17" x14ac:dyDescent="0.2">
      <c r="A11" s="3" t="str">
        <f>A10</f>
        <v>0010</v>
      </c>
      <c r="B11" s="3" t="s">
        <v>462</v>
      </c>
      <c r="C11" s="5" t="s">
        <v>201</v>
      </c>
      <c r="D11" s="5" t="s">
        <v>684</v>
      </c>
      <c r="E11" s="14"/>
      <c r="F11" s="14">
        <v>9002</v>
      </c>
      <c r="G11" s="5">
        <v>1436.0457209508997</v>
      </c>
      <c r="H11" s="5">
        <v>2519.0006720728729</v>
      </c>
      <c r="I11" s="5">
        <v>1458.3495145523218</v>
      </c>
      <c r="J11" s="5">
        <v>1338.9206742946012</v>
      </c>
      <c r="K11" s="5">
        <v>1640.7519951121933</v>
      </c>
      <c r="L11" s="5">
        <v>1472.1288035991963</v>
      </c>
      <c r="M11" s="5">
        <v>15685.637566096417</v>
      </c>
      <c r="N11" s="5">
        <v>16758.02614641191</v>
      </c>
      <c r="O11" s="5">
        <v>13239.979842257273</v>
      </c>
      <c r="P11" s="5">
        <v>12894.254435680952</v>
      </c>
      <c r="Q11" s="5">
        <v>13025.121415241054</v>
      </c>
    </row>
    <row r="12" spans="1:17" x14ac:dyDescent="0.2">
      <c r="A12" s="3" t="s">
        <v>16</v>
      </c>
      <c r="B12" s="3" t="s">
        <v>462</v>
      </c>
      <c r="C12" s="14" t="s">
        <v>200</v>
      </c>
      <c r="D12" s="2" t="s">
        <v>199</v>
      </c>
      <c r="E12" s="14"/>
      <c r="F12" s="14"/>
      <c r="G12" s="14">
        <v>9.1551632179416682</v>
      </c>
      <c r="H12" s="14">
        <v>15.031607243387793</v>
      </c>
      <c r="I12" s="14">
        <v>9.2973556758984301</v>
      </c>
      <c r="J12" s="14">
        <v>7.9897278032429853</v>
      </c>
      <c r="K12" s="14">
        <v>10.46021870770865</v>
      </c>
      <c r="L12" s="14">
        <v>8.7846193265093842</v>
      </c>
      <c r="M12" s="14">
        <v>100</v>
      </c>
      <c r="N12" s="14">
        <v>100</v>
      </c>
      <c r="O12" s="14">
        <v>79.006797856632474</v>
      </c>
      <c r="P12" s="14">
        <v>76.943754133250138</v>
      </c>
      <c r="Q12" s="14">
        <v>77.724675337315233</v>
      </c>
    </row>
    <row r="13" spans="1:17" x14ac:dyDescent="0.2">
      <c r="A13" s="3" t="s">
        <v>16</v>
      </c>
      <c r="B13" s="3" t="s">
        <v>462</v>
      </c>
      <c r="C13" s="5"/>
      <c r="D13" s="8"/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">
      <c r="A14" s="9" t="s">
        <v>19</v>
      </c>
      <c r="B14" s="9" t="s">
        <v>463</v>
      </c>
      <c r="C14" s="10"/>
      <c r="D14" s="6" t="s">
        <v>451</v>
      </c>
      <c r="E14" s="15" t="s">
        <v>455</v>
      </c>
      <c r="F14" s="1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s="13" customFormat="1" x14ac:dyDescent="0.2">
      <c r="A15" s="3" t="s">
        <v>19</v>
      </c>
      <c r="B15" s="3" t="s">
        <v>463</v>
      </c>
      <c r="C15" s="11" t="s">
        <v>201</v>
      </c>
      <c r="D15" s="12" t="s">
        <v>202</v>
      </c>
      <c r="G15" s="13">
        <v>1041518.9499999993</v>
      </c>
      <c r="H15" s="13">
        <v>23130213.87000002</v>
      </c>
      <c r="I15" s="13">
        <v>72198120.569999993</v>
      </c>
      <c r="J15" s="13">
        <v>59478400</v>
      </c>
      <c r="K15" s="13">
        <v>58219969.540000319</v>
      </c>
      <c r="L15" s="13">
        <v>52366029.769999981</v>
      </c>
      <c r="M15" s="13">
        <v>594895151.48000038</v>
      </c>
      <c r="N15" s="13">
        <v>579981355.7900008</v>
      </c>
      <c r="O15" s="13">
        <v>475303792.39000094</v>
      </c>
      <c r="P15" s="13">
        <v>463713776.78000093</v>
      </c>
      <c r="Q15" s="13">
        <v>461873860.18000096</v>
      </c>
    </row>
    <row r="16" spans="1:17" x14ac:dyDescent="0.2">
      <c r="A16" s="3" t="s">
        <v>19</v>
      </c>
      <c r="B16" s="3" t="s">
        <v>463</v>
      </c>
      <c r="C16" s="5" t="s">
        <v>201</v>
      </c>
      <c r="D16" s="5" t="s">
        <v>683</v>
      </c>
      <c r="E16" s="14"/>
      <c r="F16" s="14">
        <v>36817.4</v>
      </c>
      <c r="G16" s="5">
        <v>28.288769712146951</v>
      </c>
      <c r="H16" s="5">
        <v>628.24137147109843</v>
      </c>
      <c r="I16" s="5">
        <v>1960.9782485998464</v>
      </c>
      <c r="J16" s="5">
        <v>1615.4970204305573</v>
      </c>
      <c r="K16" s="5">
        <v>1581.3167018855302</v>
      </c>
      <c r="L16" s="5">
        <v>1422.3174306170447</v>
      </c>
      <c r="M16" s="5">
        <v>16157.989197499019</v>
      </c>
      <c r="N16" s="5">
        <v>15752.914540135935</v>
      </c>
      <c r="O16" s="5">
        <v>12909.759852406767</v>
      </c>
      <c r="P16" s="5">
        <v>12594.96262039147</v>
      </c>
      <c r="Q16" s="5">
        <v>12544.988515756162</v>
      </c>
    </row>
    <row r="17" spans="1:17" x14ac:dyDescent="0.2">
      <c r="A17" s="3" t="s">
        <v>19</v>
      </c>
      <c r="B17" s="3" t="s">
        <v>463</v>
      </c>
      <c r="C17" s="5" t="s">
        <v>201</v>
      </c>
      <c r="D17" s="5" t="s">
        <v>684</v>
      </c>
      <c r="E17" s="14"/>
      <c r="F17" s="14">
        <v>36078</v>
      </c>
      <c r="G17" s="5">
        <v>28.868533455291292</v>
      </c>
      <c r="H17" s="5">
        <v>641.11685431565002</v>
      </c>
      <c r="I17" s="5">
        <v>2001.167486279727</v>
      </c>
      <c r="J17" s="5">
        <v>1648.6057985475913</v>
      </c>
      <c r="K17" s="5">
        <v>1613.7249720051088</v>
      </c>
      <c r="L17" s="5">
        <v>1451.4670926880642</v>
      </c>
      <c r="M17" s="5">
        <v>16489.138851377582</v>
      </c>
      <c r="N17" s="5">
        <v>16075.762397860213</v>
      </c>
      <c r="O17" s="5">
        <v>13174.338721381477</v>
      </c>
      <c r="P17" s="5">
        <v>12853.089882476881</v>
      </c>
      <c r="Q17" s="5">
        <v>12802.091584345057</v>
      </c>
    </row>
    <row r="18" spans="1:17" x14ac:dyDescent="0.2">
      <c r="A18" s="3" t="s">
        <v>19</v>
      </c>
      <c r="B18" s="3" t="s">
        <v>463</v>
      </c>
      <c r="C18" s="14" t="s">
        <v>200</v>
      </c>
      <c r="D18" s="2" t="s">
        <v>199</v>
      </c>
      <c r="E18" s="14"/>
      <c r="F18" s="14"/>
      <c r="G18" s="14">
        <v>0.17507605288240674</v>
      </c>
      <c r="H18" s="14">
        <v>3.9880961067264011</v>
      </c>
      <c r="I18" s="14">
        <v>12.136276517027085</v>
      </c>
      <c r="J18" s="14">
        <v>10.255226207915534</v>
      </c>
      <c r="K18" s="14">
        <v>9.7865933845920079</v>
      </c>
      <c r="L18" s="14">
        <v>9.0289160586328627</v>
      </c>
      <c r="M18" s="14">
        <v>100</v>
      </c>
      <c r="N18" s="14">
        <v>100</v>
      </c>
      <c r="O18" s="14">
        <v>81.951564070983437</v>
      </c>
      <c r="P18" s="14">
        <v>79.953221280427172</v>
      </c>
      <c r="Q18" s="14">
        <v>79.635984082777284</v>
      </c>
    </row>
    <row r="19" spans="1:17" x14ac:dyDescent="0.2">
      <c r="A19" s="3" t="s">
        <v>19</v>
      </c>
      <c r="B19" s="3" t="s">
        <v>463</v>
      </c>
      <c r="C19" s="5"/>
      <c r="D19" s="5"/>
      <c r="E19" s="14"/>
      <c r="F19" s="1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">
      <c r="A20" s="9" t="s">
        <v>14</v>
      </c>
      <c r="B20" s="9" t="s">
        <v>464</v>
      </c>
      <c r="C20" s="10"/>
      <c r="D20" s="6" t="s">
        <v>451</v>
      </c>
      <c r="E20" s="15" t="s">
        <v>454</v>
      </c>
      <c r="F20" s="1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s="13" customFormat="1" x14ac:dyDescent="0.2">
      <c r="A21" s="3" t="s">
        <v>14</v>
      </c>
      <c r="B21" s="3" t="s">
        <v>464</v>
      </c>
      <c r="C21" s="11" t="s">
        <v>201</v>
      </c>
      <c r="D21" s="12" t="s">
        <v>202</v>
      </c>
      <c r="G21" s="13">
        <v>698748.11</v>
      </c>
      <c r="H21" s="13">
        <v>1753678.58</v>
      </c>
      <c r="I21" s="13">
        <v>6098530.9199999999</v>
      </c>
      <c r="J21" s="13">
        <v>6796573.6599999992</v>
      </c>
      <c r="K21" s="13">
        <v>11800476.699999988</v>
      </c>
      <c r="L21" s="13">
        <v>11304924.709999993</v>
      </c>
      <c r="M21" s="13">
        <v>96772775.540000007</v>
      </c>
      <c r="N21" s="13">
        <v>102405930.22000001</v>
      </c>
      <c r="O21" s="13">
        <v>87568550.950000048</v>
      </c>
      <c r="P21" s="13">
        <v>85135430.13000007</v>
      </c>
      <c r="Q21" s="13">
        <v>86782977.710000053</v>
      </c>
    </row>
    <row r="22" spans="1:17" x14ac:dyDescent="0.2">
      <c r="A22" s="3" t="s">
        <v>14</v>
      </c>
      <c r="B22" s="3" t="s">
        <v>464</v>
      </c>
      <c r="C22" s="5" t="s">
        <v>201</v>
      </c>
      <c r="D22" s="5" t="s">
        <v>683</v>
      </c>
      <c r="E22" s="14"/>
      <c r="F22" s="14">
        <v>6325.6</v>
      </c>
      <c r="G22" s="5">
        <v>110.46353073226254</v>
      </c>
      <c r="H22" s="5">
        <v>277.23513658783355</v>
      </c>
      <c r="I22" s="5">
        <v>964.10315543189574</v>
      </c>
      <c r="J22" s="5">
        <v>1074.4551757936003</v>
      </c>
      <c r="K22" s="5">
        <v>1865.5110503351441</v>
      </c>
      <c r="L22" s="5">
        <v>1787.1703411534072</v>
      </c>
      <c r="M22" s="5">
        <v>15298.592313772606</v>
      </c>
      <c r="N22" s="5">
        <v>16189.125177058304</v>
      </c>
      <c r="O22" s="5">
        <v>13843.516970722152</v>
      </c>
      <c r="P22" s="5">
        <v>13458.870325344642</v>
      </c>
      <c r="Q22" s="5">
        <v>13719.32744877957</v>
      </c>
    </row>
    <row r="23" spans="1:17" x14ac:dyDescent="0.2">
      <c r="A23" s="3" t="s">
        <v>14</v>
      </c>
      <c r="B23" s="3" t="s">
        <v>464</v>
      </c>
      <c r="C23" s="5" t="s">
        <v>201</v>
      </c>
      <c r="D23" s="5" t="s">
        <v>684</v>
      </c>
      <c r="E23" s="14"/>
      <c r="F23" s="14">
        <v>6114</v>
      </c>
      <c r="G23" s="5">
        <v>114.28657343801112</v>
      </c>
      <c r="H23" s="5">
        <v>286.82999345763824</v>
      </c>
      <c r="I23" s="5">
        <v>997.46989205103046</v>
      </c>
      <c r="J23" s="5">
        <v>1111.6410958456001</v>
      </c>
      <c r="K23" s="5">
        <v>1930.0746974157651</v>
      </c>
      <c r="L23" s="5">
        <v>1849.0226872751052</v>
      </c>
      <c r="M23" s="5">
        <v>15828.06273143605</v>
      </c>
      <c r="N23" s="5">
        <v>16749.416130193003</v>
      </c>
      <c r="O23" s="5">
        <v>14322.62854923128</v>
      </c>
      <c r="P23" s="5">
        <v>13924.669631992161</v>
      </c>
      <c r="Q23" s="5">
        <v>14194.140940464516</v>
      </c>
    </row>
    <row r="24" spans="1:17" x14ac:dyDescent="0.2">
      <c r="A24" s="3" t="s">
        <v>14</v>
      </c>
      <c r="B24" s="3" t="s">
        <v>464</v>
      </c>
      <c r="C24" s="14" t="s">
        <v>200</v>
      </c>
      <c r="D24" s="2" t="s">
        <v>199</v>
      </c>
      <c r="E24" s="14"/>
      <c r="F24" s="14"/>
      <c r="G24" s="14">
        <v>0.7220502936915143</v>
      </c>
      <c r="H24" s="14">
        <v>1.7124775647587489</v>
      </c>
      <c r="I24" s="14">
        <v>6.3019076242979475</v>
      </c>
      <c r="J24" s="14">
        <v>6.6368946069810901</v>
      </c>
      <c r="K24" s="14">
        <v>12.194004599074857</v>
      </c>
      <c r="L24" s="14">
        <v>11.039326224285521</v>
      </c>
      <c r="M24" s="14">
        <v>100</v>
      </c>
      <c r="N24" s="14">
        <v>100</v>
      </c>
      <c r="O24" s="14">
        <v>85.511210885810399</v>
      </c>
      <c r="P24" s="14">
        <v>83.135253932172191</v>
      </c>
      <c r="Q24" s="14">
        <v>84.744093944132956</v>
      </c>
    </row>
    <row r="25" spans="1:17" x14ac:dyDescent="0.2">
      <c r="A25" s="3" t="s">
        <v>14</v>
      </c>
      <c r="B25" s="3" t="s">
        <v>464</v>
      </c>
      <c r="C25" s="5"/>
      <c r="D25" s="5"/>
      <c r="E25" s="14"/>
      <c r="F25" s="1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">
      <c r="A26" s="9" t="s">
        <v>27</v>
      </c>
      <c r="B26" s="9" t="s">
        <v>693</v>
      </c>
      <c r="C26" s="10"/>
      <c r="D26" s="6" t="s">
        <v>451</v>
      </c>
      <c r="E26" s="15" t="s">
        <v>694</v>
      </c>
      <c r="F26" s="1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s="13" customFormat="1" x14ac:dyDescent="0.2">
      <c r="A27" s="3" t="s">
        <v>27</v>
      </c>
      <c r="B27" s="3" t="s">
        <v>693</v>
      </c>
      <c r="C27" s="11" t="s">
        <v>201</v>
      </c>
      <c r="D27" s="12" t="s">
        <v>202</v>
      </c>
      <c r="G27" s="13">
        <v>299973592.30000001</v>
      </c>
      <c r="H27" s="13">
        <v>30557811.749999996</v>
      </c>
      <c r="I27" s="13">
        <v>44850413.789999999</v>
      </c>
      <c r="J27" s="13">
        <v>27109111.66</v>
      </c>
      <c r="K27" s="13">
        <v>29946837.259999812</v>
      </c>
      <c r="L27" s="13">
        <v>32603119.520000309</v>
      </c>
      <c r="M27" s="13">
        <v>589378827.75999975</v>
      </c>
      <c r="N27" s="13">
        <v>291903072.00000072</v>
      </c>
      <c r="O27" s="13">
        <v>211091438.57000074</v>
      </c>
      <c r="P27" s="13">
        <v>203625160.96000069</v>
      </c>
      <c r="Q27" s="13">
        <v>196096039.21000075</v>
      </c>
    </row>
    <row r="28" spans="1:17" x14ac:dyDescent="0.2">
      <c r="A28" s="3" t="s">
        <v>27</v>
      </c>
      <c r="B28" s="3" t="s">
        <v>693</v>
      </c>
      <c r="C28" s="5" t="s">
        <v>201</v>
      </c>
      <c r="D28" s="5" t="s">
        <v>683</v>
      </c>
      <c r="E28" s="14"/>
      <c r="F28" s="14">
        <v>19844.5</v>
      </c>
      <c r="G28" s="5">
        <v>15116.20813323591</v>
      </c>
      <c r="H28" s="5">
        <v>1539.8630224999367</v>
      </c>
      <c r="I28" s="5">
        <v>2260.0929118899444</v>
      </c>
      <c r="J28" s="5">
        <v>1366.076830356018</v>
      </c>
      <c r="K28" s="5">
        <v>1509.0749205069319</v>
      </c>
      <c r="L28" s="5">
        <v>1642.929754843927</v>
      </c>
      <c r="M28" s="5">
        <v>29699.857782257037</v>
      </c>
      <c r="N28" s="5">
        <v>14709.520118924675</v>
      </c>
      <c r="O28" s="5">
        <v>10637.276755272278</v>
      </c>
      <c r="P28" s="5">
        <v>10261.037615460238</v>
      </c>
      <c r="Q28" s="5">
        <v>9881.6316465519794</v>
      </c>
    </row>
    <row r="29" spans="1:17" x14ac:dyDescent="0.2">
      <c r="A29" s="3" t="s">
        <v>27</v>
      </c>
      <c r="B29" s="3" t="s">
        <v>693</v>
      </c>
      <c r="C29" s="5" t="s">
        <v>201</v>
      </c>
      <c r="D29" s="5" t="s">
        <v>684</v>
      </c>
      <c r="E29" s="14"/>
      <c r="F29" s="14">
        <v>20338</v>
      </c>
      <c r="G29" s="5">
        <v>14749.414509784639</v>
      </c>
      <c r="H29" s="5">
        <v>1502.4983651293144</v>
      </c>
      <c r="I29" s="5">
        <v>2205.2519318517061</v>
      </c>
      <c r="J29" s="5">
        <v>1332.9290815222737</v>
      </c>
      <c r="K29" s="5">
        <v>1472.45733405447</v>
      </c>
      <c r="L29" s="5">
        <v>1603.0641911692551</v>
      </c>
      <c r="M29" s="5">
        <v>28979.193025862904</v>
      </c>
      <c r="N29" s="5">
        <v>14352.594748746225</v>
      </c>
      <c r="O29" s="5">
        <v>10379.164055954407</v>
      </c>
      <c r="P29" s="5">
        <v>10012.054329825976</v>
      </c>
      <c r="Q29" s="5">
        <v>9641.8546174648818</v>
      </c>
    </row>
    <row r="30" spans="1:17" x14ac:dyDescent="0.2">
      <c r="A30" s="3" t="s">
        <v>27</v>
      </c>
      <c r="B30" s="3" t="s">
        <v>693</v>
      </c>
      <c r="C30" s="14" t="s">
        <v>200</v>
      </c>
      <c r="D30" s="2" t="s">
        <v>199</v>
      </c>
      <c r="E30" s="14"/>
      <c r="F30" s="14"/>
      <c r="G30" s="14">
        <v>50.89656739793034</v>
      </c>
      <c r="H30" s="14">
        <v>10.468478985380434</v>
      </c>
      <c r="I30" s="14">
        <v>7.6097768833093342</v>
      </c>
      <c r="J30" s="14">
        <v>9.2870251327810394</v>
      </c>
      <c r="K30" s="14">
        <v>5.0810846690601563</v>
      </c>
      <c r="L30" s="14">
        <v>11.169159439336159</v>
      </c>
      <c r="M30" s="14">
        <v>100</v>
      </c>
      <c r="N30" s="14">
        <v>100</v>
      </c>
      <c r="O30" s="14">
        <v>72.315593365869134</v>
      </c>
      <c r="P30" s="14">
        <v>69.757799931615722</v>
      </c>
      <c r="Q30" s="14">
        <v>67.17847738512333</v>
      </c>
    </row>
    <row r="31" spans="1:17" x14ac:dyDescent="0.2">
      <c r="A31" s="3" t="s">
        <v>27</v>
      </c>
      <c r="B31" s="3" t="s">
        <v>693</v>
      </c>
      <c r="C31" s="5"/>
      <c r="D31" s="5"/>
      <c r="E31" s="14"/>
      <c r="F31" s="1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2">
      <c r="A32" s="9" t="s">
        <v>37</v>
      </c>
      <c r="B32" s="9" t="s">
        <v>465</v>
      </c>
      <c r="C32" s="10"/>
      <c r="D32" s="6" t="s">
        <v>451</v>
      </c>
      <c r="E32" s="15" t="s">
        <v>453</v>
      </c>
      <c r="F32" s="1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s="13" customFormat="1" x14ac:dyDescent="0.2">
      <c r="A33" s="3" t="s">
        <v>37</v>
      </c>
      <c r="B33" s="3" t="s">
        <v>465</v>
      </c>
      <c r="C33" s="11" t="s">
        <v>201</v>
      </c>
      <c r="D33" s="12" t="s">
        <v>202</v>
      </c>
      <c r="G33" s="13">
        <v>0</v>
      </c>
      <c r="H33" s="13">
        <v>0</v>
      </c>
      <c r="I33" s="13">
        <v>-1771.06</v>
      </c>
      <c r="J33" s="13">
        <v>845105</v>
      </c>
      <c r="K33" s="13">
        <v>289766.40000000037</v>
      </c>
      <c r="L33" s="13">
        <v>289766.39999999851</v>
      </c>
      <c r="M33" s="13">
        <v>17057319.530000001</v>
      </c>
      <c r="N33" s="13">
        <v>16816875.449999999</v>
      </c>
      <c r="O33" s="13">
        <v>13510677.789999997</v>
      </c>
      <c r="P33" s="13">
        <v>12869021.169999996</v>
      </c>
      <c r="Q33" s="13">
        <v>11310415.179999998</v>
      </c>
    </row>
    <row r="34" spans="1:17" x14ac:dyDescent="0.2">
      <c r="A34" s="3" t="s">
        <v>37</v>
      </c>
      <c r="B34" s="3" t="s">
        <v>465</v>
      </c>
      <c r="C34" s="5" t="s">
        <v>201</v>
      </c>
      <c r="D34" s="5" t="s">
        <v>683</v>
      </c>
      <c r="E34" s="14"/>
      <c r="F34" s="14">
        <v>1221</v>
      </c>
      <c r="G34" s="5">
        <v>0</v>
      </c>
      <c r="H34" s="5">
        <v>0</v>
      </c>
      <c r="I34" s="5">
        <v>-1.4504995904995905</v>
      </c>
      <c r="J34" s="5">
        <v>692.14168714168716</v>
      </c>
      <c r="K34" s="5">
        <v>237.31891891891922</v>
      </c>
      <c r="L34" s="5">
        <v>237.31891891891769</v>
      </c>
      <c r="M34" s="5">
        <v>13969.958665028666</v>
      </c>
      <c r="N34" s="5">
        <v>13773.034766584766</v>
      </c>
      <c r="O34" s="5">
        <v>11065.256175266173</v>
      </c>
      <c r="P34" s="5">
        <v>10539.738877968875</v>
      </c>
      <c r="Q34" s="5">
        <v>9263.2392956592939</v>
      </c>
    </row>
    <row r="35" spans="1:17" x14ac:dyDescent="0.2">
      <c r="A35" s="3" t="s">
        <v>37</v>
      </c>
      <c r="B35" s="3" t="s">
        <v>465</v>
      </c>
      <c r="C35" s="5" t="s">
        <v>201</v>
      </c>
      <c r="D35" s="5" t="s">
        <v>684</v>
      </c>
      <c r="E35" s="14"/>
      <c r="F35" s="14">
        <v>1249</v>
      </c>
      <c r="G35" s="5">
        <v>0</v>
      </c>
      <c r="H35" s="5">
        <v>0</v>
      </c>
      <c r="I35" s="5">
        <v>-1.4179823859087268</v>
      </c>
      <c r="J35" s="5">
        <v>676.62530024019213</v>
      </c>
      <c r="K35" s="5">
        <v>231.99871897518045</v>
      </c>
      <c r="L35" s="5">
        <v>231.99871897517895</v>
      </c>
      <c r="M35" s="5">
        <v>13656.781048839071</v>
      </c>
      <c r="N35" s="5">
        <v>13464.271777421936</v>
      </c>
      <c r="O35" s="5">
        <v>10817.195988791031</v>
      </c>
      <c r="P35" s="5">
        <v>10303.459703763006</v>
      </c>
      <c r="Q35" s="5">
        <v>9055.5766052842264</v>
      </c>
    </row>
    <row r="36" spans="1:17" x14ac:dyDescent="0.2">
      <c r="A36" s="3" t="s">
        <v>37</v>
      </c>
      <c r="B36" s="3" t="s">
        <v>465</v>
      </c>
      <c r="C36" s="14" t="s">
        <v>200</v>
      </c>
      <c r="D36" s="2" t="s">
        <v>199</v>
      </c>
      <c r="E36" s="14"/>
      <c r="F36" s="14"/>
      <c r="G36" s="14">
        <v>0</v>
      </c>
      <c r="H36" s="14">
        <v>0</v>
      </c>
      <c r="I36" s="14">
        <v>-1.0382991283507954E-2</v>
      </c>
      <c r="J36" s="14">
        <v>5.0253389966089097</v>
      </c>
      <c r="K36" s="14">
        <v>1.6987803944832378</v>
      </c>
      <c r="L36" s="14">
        <v>1.723069192380791</v>
      </c>
      <c r="M36" s="14">
        <v>100</v>
      </c>
      <c r="N36" s="14">
        <v>100</v>
      </c>
      <c r="O36" s="14">
        <v>80.34000031795442</v>
      </c>
      <c r="P36" s="14">
        <v>76.524448362968627</v>
      </c>
      <c r="Q36" s="14">
        <v>67.256341486432305</v>
      </c>
    </row>
    <row r="37" spans="1:17" x14ac:dyDescent="0.2">
      <c r="A37" s="3" t="s">
        <v>37</v>
      </c>
      <c r="B37" s="3" t="s">
        <v>465</v>
      </c>
      <c r="C37" s="5"/>
      <c r="D37" s="5"/>
      <c r="E37" s="14"/>
      <c r="F37" s="1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2">
      <c r="A38" s="9" t="s">
        <v>6</v>
      </c>
      <c r="B38" s="9" t="s">
        <v>466</v>
      </c>
      <c r="C38" s="10"/>
      <c r="D38" s="6" t="s">
        <v>451</v>
      </c>
      <c r="E38" s="15" t="s">
        <v>452</v>
      </c>
      <c r="F38" s="15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s="13" customFormat="1" x14ac:dyDescent="0.2">
      <c r="A39" s="3" t="s">
        <v>6</v>
      </c>
      <c r="B39" s="3" t="s">
        <v>466</v>
      </c>
      <c r="C39" s="11" t="s">
        <v>201</v>
      </c>
      <c r="D39" s="12" t="s">
        <v>202</v>
      </c>
      <c r="G39" s="13">
        <v>2518745.7400000002</v>
      </c>
      <c r="H39" s="13">
        <v>19600110.09</v>
      </c>
      <c r="I39" s="13">
        <v>1743981.4500000002</v>
      </c>
      <c r="J39" s="13">
        <v>1697025</v>
      </c>
      <c r="K39" s="13">
        <v>0</v>
      </c>
      <c r="L39" s="13">
        <v>0</v>
      </c>
      <c r="M39" s="13">
        <v>17496071.690000001</v>
      </c>
      <c r="N39" s="13">
        <v>33486905.140000012</v>
      </c>
      <c r="O39" s="13">
        <v>11729548.650000008</v>
      </c>
      <c r="P39" s="13">
        <v>11317435.790000007</v>
      </c>
      <c r="Q39" s="13">
        <v>11005809.510000007</v>
      </c>
    </row>
    <row r="40" spans="1:17" x14ac:dyDescent="0.2">
      <c r="A40" s="3" t="s">
        <v>6</v>
      </c>
      <c r="B40" s="3" t="s">
        <v>466</v>
      </c>
      <c r="C40" s="5" t="s">
        <v>201</v>
      </c>
      <c r="D40" s="5" t="s">
        <v>683</v>
      </c>
      <c r="E40" s="14"/>
      <c r="F40" s="14">
        <v>1112</v>
      </c>
      <c r="G40" s="5">
        <v>2265.0591187050363</v>
      </c>
      <c r="H40" s="5">
        <v>17625.998282374101</v>
      </c>
      <c r="I40" s="5">
        <v>1568.328642086331</v>
      </c>
      <c r="J40" s="5">
        <v>1526.1016187050359</v>
      </c>
      <c r="K40" s="5">
        <v>0</v>
      </c>
      <c r="L40" s="5">
        <v>0</v>
      </c>
      <c r="M40" s="5">
        <v>15733.877419064749</v>
      </c>
      <c r="N40" s="5">
        <v>30114.12332733814</v>
      </c>
      <c r="O40" s="5">
        <v>10548.155260791375</v>
      </c>
      <c r="P40" s="5">
        <v>10177.550170863315</v>
      </c>
      <c r="Q40" s="5">
        <v>9897.3107104316605</v>
      </c>
    </row>
    <row r="41" spans="1:17" x14ac:dyDescent="0.2">
      <c r="A41" s="3" t="s">
        <v>6</v>
      </c>
      <c r="B41" s="3" t="s">
        <v>466</v>
      </c>
      <c r="C41" s="5" t="s">
        <v>201</v>
      </c>
      <c r="D41" s="5" t="s">
        <v>684</v>
      </c>
      <c r="E41" s="14"/>
      <c r="F41" s="14">
        <v>1171</v>
      </c>
      <c r="G41" s="5">
        <v>2150.9357301451751</v>
      </c>
      <c r="H41" s="5">
        <v>16737.924927412467</v>
      </c>
      <c r="I41" s="5">
        <v>1489.3095217762598</v>
      </c>
      <c r="J41" s="5">
        <v>1449.2100768573869</v>
      </c>
      <c r="K41" s="5">
        <v>0</v>
      </c>
      <c r="L41" s="5">
        <v>0</v>
      </c>
      <c r="M41" s="5">
        <v>14941.137224594366</v>
      </c>
      <c r="N41" s="5">
        <v>28596.844696840319</v>
      </c>
      <c r="O41" s="5">
        <v>10016.693979504704</v>
      </c>
      <c r="P41" s="5">
        <v>9664.7615627668711</v>
      </c>
      <c r="Q41" s="5">
        <v>9398.6417677199042</v>
      </c>
    </row>
    <row r="42" spans="1:17" x14ac:dyDescent="0.2">
      <c r="A42" s="3" t="s">
        <v>6</v>
      </c>
      <c r="B42" s="3" t="s">
        <v>466</v>
      </c>
      <c r="C42" s="14" t="s">
        <v>200</v>
      </c>
      <c r="D42" s="2" t="s">
        <v>199</v>
      </c>
      <c r="E42" s="14"/>
      <c r="F42" s="14"/>
      <c r="G42" s="14">
        <v>14.396064354489393</v>
      </c>
      <c r="H42" s="14">
        <v>58.530670445826672</v>
      </c>
      <c r="I42" s="14">
        <v>9.9678458164799633</v>
      </c>
      <c r="J42" s="14">
        <v>5.0677271993490622</v>
      </c>
      <c r="K42" s="14">
        <v>0</v>
      </c>
      <c r="L42" s="14">
        <v>0</v>
      </c>
      <c r="M42" s="14">
        <v>100</v>
      </c>
      <c r="N42" s="14">
        <v>100</v>
      </c>
      <c r="O42" s="14">
        <v>35.027269916290635</v>
      </c>
      <c r="P42" s="14">
        <v>33.796601216758489</v>
      </c>
      <c r="Q42" s="14">
        <v>32.866009755119471</v>
      </c>
    </row>
    <row r="43" spans="1:17" x14ac:dyDescent="0.2">
      <c r="A43" s="3" t="s">
        <v>6</v>
      </c>
      <c r="B43" s="3" t="s">
        <v>466</v>
      </c>
      <c r="C43" s="5"/>
      <c r="D43" s="5"/>
      <c r="E43" s="14"/>
      <c r="F43" s="1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2">
      <c r="A44" s="9" t="s">
        <v>11</v>
      </c>
      <c r="B44" s="9" t="s">
        <v>467</v>
      </c>
      <c r="C44" s="10"/>
      <c r="D44" s="6" t="s">
        <v>451</v>
      </c>
      <c r="E44" s="15" t="s">
        <v>695</v>
      </c>
      <c r="F44" s="15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s="13" customFormat="1" x14ac:dyDescent="0.2">
      <c r="A45" s="3" t="s">
        <v>11</v>
      </c>
      <c r="B45" s="3" t="s">
        <v>467</v>
      </c>
      <c r="C45" s="11" t="s">
        <v>201</v>
      </c>
      <c r="D45" s="12" t="s">
        <v>202</v>
      </c>
      <c r="G45" s="13">
        <v>0</v>
      </c>
      <c r="H45" s="13">
        <v>0</v>
      </c>
      <c r="I45" s="13">
        <v>8503148.8499999996</v>
      </c>
      <c r="J45" s="13">
        <v>8209380.71</v>
      </c>
      <c r="K45" s="13">
        <v>22092271.899999917</v>
      </c>
      <c r="L45" s="13">
        <v>20938338.340000138</v>
      </c>
      <c r="M45" s="13">
        <v>163122211.94999993</v>
      </c>
      <c r="N45" s="13">
        <v>154293487.0200001</v>
      </c>
      <c r="O45" s="13">
        <v>133649161.25999986</v>
      </c>
      <c r="P45" s="13">
        <v>130797487.35999988</v>
      </c>
      <c r="Q45" s="13">
        <v>129790186.86999986</v>
      </c>
    </row>
    <row r="46" spans="1:17" x14ac:dyDescent="0.2">
      <c r="A46" s="3" t="s">
        <v>11</v>
      </c>
      <c r="B46" s="3" t="s">
        <v>467</v>
      </c>
      <c r="C46" s="5" t="s">
        <v>201</v>
      </c>
      <c r="D46" s="5" t="s">
        <v>683</v>
      </c>
      <c r="E46" s="14"/>
      <c r="F46" s="14">
        <v>8661.4</v>
      </c>
      <c r="G46" s="5">
        <v>0</v>
      </c>
      <c r="H46" s="5">
        <v>0</v>
      </c>
      <c r="I46" s="5">
        <v>981.72914886738863</v>
      </c>
      <c r="J46" s="5">
        <v>947.81221396079161</v>
      </c>
      <c r="K46" s="5">
        <v>2550.6583115893409</v>
      </c>
      <c r="L46" s="5">
        <v>2417.4311704805386</v>
      </c>
      <c r="M46" s="5">
        <v>18833.238500704265</v>
      </c>
      <c r="N46" s="5">
        <v>17813.920038330998</v>
      </c>
      <c r="O46" s="5">
        <v>15430.434024522579</v>
      </c>
      <c r="P46" s="5">
        <v>15101.194652134745</v>
      </c>
      <c r="Q46" s="5">
        <v>14984.896999330347</v>
      </c>
    </row>
    <row r="47" spans="1:17" x14ac:dyDescent="0.2">
      <c r="A47" s="3" t="s">
        <v>11</v>
      </c>
      <c r="B47" s="3" t="s">
        <v>467</v>
      </c>
      <c r="C47" s="5" t="s">
        <v>201</v>
      </c>
      <c r="D47" s="5" t="s">
        <v>684</v>
      </c>
      <c r="E47" s="14"/>
      <c r="F47" s="14">
        <v>8320</v>
      </c>
      <c r="G47" s="5">
        <v>0</v>
      </c>
      <c r="H47" s="5">
        <v>0</v>
      </c>
      <c r="I47" s="5">
        <v>1022.0130829326922</v>
      </c>
      <c r="J47" s="5">
        <v>986.70441225961542</v>
      </c>
      <c r="K47" s="5">
        <v>2655.3211418269129</v>
      </c>
      <c r="L47" s="5">
        <v>2516.6272043269396</v>
      </c>
      <c r="M47" s="5">
        <v>19606.035090144222</v>
      </c>
      <c r="N47" s="5">
        <v>18544.890266826937</v>
      </c>
      <c r="O47" s="5">
        <v>16063.601112980752</v>
      </c>
      <c r="P47" s="5">
        <v>15720.851846153832</v>
      </c>
      <c r="Q47" s="5">
        <v>15599.782075721136</v>
      </c>
    </row>
    <row r="48" spans="1:17" x14ac:dyDescent="0.2">
      <c r="A48" s="3" t="s">
        <v>11</v>
      </c>
      <c r="B48" s="3" t="s">
        <v>467</v>
      </c>
      <c r="C48" s="14" t="s">
        <v>200</v>
      </c>
      <c r="D48" s="2" t="s">
        <v>199</v>
      </c>
      <c r="E48" s="14"/>
      <c r="F48" s="14"/>
      <c r="G48" s="14">
        <v>0</v>
      </c>
      <c r="H48" s="14">
        <v>0</v>
      </c>
      <c r="I48" s="14">
        <v>5.2127473924926777</v>
      </c>
      <c r="J48" s="14">
        <v>5.3206268576559355</v>
      </c>
      <c r="K48" s="14">
        <v>13.54338666445476</v>
      </c>
      <c r="L48" s="14">
        <v>13.570461556349448</v>
      </c>
      <c r="M48" s="14">
        <v>100</v>
      </c>
      <c r="N48" s="14">
        <v>100</v>
      </c>
      <c r="O48" s="14">
        <v>86.620092553016022</v>
      </c>
      <c r="P48" s="14">
        <v>84.771878506476057</v>
      </c>
      <c r="Q48" s="14">
        <v>84.119031448926918</v>
      </c>
    </row>
    <row r="49" spans="1:17" x14ac:dyDescent="0.2">
      <c r="A49" s="3" t="s">
        <v>11</v>
      </c>
      <c r="B49" s="3" t="s">
        <v>467</v>
      </c>
      <c r="C49" s="5"/>
      <c r="D49" s="5"/>
      <c r="E49" s="14"/>
      <c r="F49" s="1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">
      <c r="A50" s="9" t="s">
        <v>15</v>
      </c>
      <c r="B50" s="9" t="s">
        <v>468</v>
      </c>
      <c r="C50" s="10"/>
      <c r="D50" s="6" t="s">
        <v>449</v>
      </c>
      <c r="E50" s="15" t="s">
        <v>450</v>
      </c>
      <c r="F50" s="15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s="13" customFormat="1" x14ac:dyDescent="0.2">
      <c r="A51" s="3" t="s">
        <v>15</v>
      </c>
      <c r="B51" s="3" t="s">
        <v>468</v>
      </c>
      <c r="C51" s="11" t="s">
        <v>201</v>
      </c>
      <c r="D51" s="12" t="s">
        <v>202</v>
      </c>
      <c r="G51" s="13">
        <v>0</v>
      </c>
      <c r="H51" s="13">
        <v>0</v>
      </c>
      <c r="I51" s="13">
        <v>1698271.6900000002</v>
      </c>
      <c r="J51" s="13">
        <v>1643866.62</v>
      </c>
      <c r="K51" s="13">
        <v>4906031.6800000034</v>
      </c>
      <c r="L51" s="13">
        <v>4906031.6500000283</v>
      </c>
      <c r="M51" s="13">
        <v>30677358.170000006</v>
      </c>
      <c r="N51" s="13">
        <v>28105406.400000043</v>
      </c>
      <c r="O51" s="13">
        <v>24859644.780000035</v>
      </c>
      <c r="P51" s="13">
        <v>24171369.48000003</v>
      </c>
      <c r="Q51" s="13">
        <v>24298448.990000036</v>
      </c>
    </row>
    <row r="52" spans="1:17" x14ac:dyDescent="0.2">
      <c r="A52" s="3" t="s">
        <v>15</v>
      </c>
      <c r="B52" s="3" t="s">
        <v>468</v>
      </c>
      <c r="C52" s="5" t="s">
        <v>201</v>
      </c>
      <c r="D52" s="5" t="s">
        <v>683</v>
      </c>
      <c r="E52" s="14"/>
      <c r="F52" s="14">
        <v>2356.4</v>
      </c>
      <c r="G52" s="5">
        <v>0</v>
      </c>
      <c r="H52" s="5">
        <v>0</v>
      </c>
      <c r="I52" s="5">
        <v>720.70603038533363</v>
      </c>
      <c r="J52" s="5">
        <v>697.61781531149211</v>
      </c>
      <c r="K52" s="5">
        <v>2082.0029197080307</v>
      </c>
      <c r="L52" s="5">
        <v>2082.0029069767561</v>
      </c>
      <c r="M52" s="5">
        <v>13018.739674927858</v>
      </c>
      <c r="N52" s="5">
        <v>11927.264640977781</v>
      </c>
      <c r="O52" s="5">
        <v>10549.84076557462</v>
      </c>
      <c r="P52" s="5">
        <v>10257.753131896125</v>
      </c>
      <c r="Q52" s="5">
        <v>10311.682647258545</v>
      </c>
    </row>
    <row r="53" spans="1:17" x14ac:dyDescent="0.2">
      <c r="A53" s="3" t="s">
        <v>15</v>
      </c>
      <c r="B53" s="3" t="s">
        <v>468</v>
      </c>
      <c r="C53" s="5" t="s">
        <v>201</v>
      </c>
      <c r="D53" s="5" t="s">
        <v>684</v>
      </c>
      <c r="E53" s="14"/>
      <c r="F53" s="14">
        <v>2188</v>
      </c>
      <c r="G53" s="5">
        <v>0</v>
      </c>
      <c r="H53" s="5">
        <v>0</v>
      </c>
      <c r="I53" s="5">
        <v>776.17536106032912</v>
      </c>
      <c r="J53" s="5">
        <v>751.31015539305304</v>
      </c>
      <c r="K53" s="5">
        <v>2242.2448263254128</v>
      </c>
      <c r="L53" s="5">
        <v>2242.2448126142726</v>
      </c>
      <c r="M53" s="5">
        <v>14020.730425045705</v>
      </c>
      <c r="N53" s="5">
        <v>12845.249725776985</v>
      </c>
      <c r="O53" s="5">
        <v>11361.812056672776</v>
      </c>
      <c r="P53" s="5">
        <v>11047.243820840964</v>
      </c>
      <c r="Q53" s="5">
        <v>11105.324035649011</v>
      </c>
    </row>
    <row r="54" spans="1:17" x14ac:dyDescent="0.2">
      <c r="A54" s="3" t="s">
        <v>15</v>
      </c>
      <c r="B54" s="3" t="s">
        <v>468</v>
      </c>
      <c r="C54" s="14" t="s">
        <v>200</v>
      </c>
      <c r="D54" s="2" t="s">
        <v>199</v>
      </c>
      <c r="E54" s="14"/>
      <c r="F54" s="14"/>
      <c r="G54" s="14">
        <v>0</v>
      </c>
      <c r="H54" s="14">
        <v>0</v>
      </c>
      <c r="I54" s="14">
        <v>5.5359124491390324</v>
      </c>
      <c r="J54" s="14">
        <v>5.8489338193665033</v>
      </c>
      <c r="K54" s="14">
        <v>15.992353881364233</v>
      </c>
      <c r="L54" s="14">
        <v>17.45582888991785</v>
      </c>
      <c r="M54" s="14">
        <v>100</v>
      </c>
      <c r="N54" s="14">
        <v>100</v>
      </c>
      <c r="O54" s="14">
        <v>88.451468824873487</v>
      </c>
      <c r="P54" s="14">
        <v>86.002561699303499</v>
      </c>
      <c r="Q54" s="14">
        <v>86.45471495477112</v>
      </c>
    </row>
    <row r="55" spans="1:17" x14ac:dyDescent="0.2">
      <c r="A55" s="3" t="s">
        <v>15</v>
      </c>
      <c r="B55" s="3" t="s">
        <v>468</v>
      </c>
      <c r="C55" s="5"/>
      <c r="D55" s="5"/>
      <c r="E55" s="14"/>
      <c r="F55" s="1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x14ac:dyDescent="0.2">
      <c r="A56" s="9" t="s">
        <v>150</v>
      </c>
      <c r="B56" s="9" t="s">
        <v>469</v>
      </c>
      <c r="C56" s="10"/>
      <c r="D56" s="6" t="s">
        <v>449</v>
      </c>
      <c r="E56" s="15" t="s">
        <v>448</v>
      </c>
      <c r="F56" s="15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s="13" customFormat="1" x14ac:dyDescent="0.2">
      <c r="A57" s="3" t="s">
        <v>150</v>
      </c>
      <c r="B57" s="3" t="s">
        <v>469</v>
      </c>
      <c r="C57" s="11" t="s">
        <v>201</v>
      </c>
      <c r="D57" s="12" t="s">
        <v>202</v>
      </c>
      <c r="G57" s="13">
        <v>0</v>
      </c>
      <c r="H57" s="13">
        <v>0</v>
      </c>
      <c r="I57" s="13">
        <v>324050.62</v>
      </c>
      <c r="J57" s="13">
        <v>313017.26</v>
      </c>
      <c r="K57" s="13">
        <v>266.82000000076368</v>
      </c>
      <c r="L57" s="13">
        <v>2399.9999999990687</v>
      </c>
      <c r="M57" s="13">
        <v>4886109.790000001</v>
      </c>
      <c r="N57" s="13">
        <v>5151267.8399999989</v>
      </c>
      <c r="O57" s="13">
        <v>4412736.3599999994</v>
      </c>
      <c r="P57" s="13">
        <v>4202205.9600000009</v>
      </c>
      <c r="Q57" s="13">
        <v>4233702.709999999</v>
      </c>
    </row>
    <row r="58" spans="1:17" x14ac:dyDescent="0.2">
      <c r="A58" s="3" t="s">
        <v>150</v>
      </c>
      <c r="B58" s="3" t="s">
        <v>469</v>
      </c>
      <c r="C58" s="5" t="s">
        <v>201</v>
      </c>
      <c r="D58" s="5" t="s">
        <v>683</v>
      </c>
      <c r="E58" s="14"/>
      <c r="F58" s="14">
        <v>268.2</v>
      </c>
      <c r="G58" s="5">
        <v>0</v>
      </c>
      <c r="H58" s="5">
        <v>0</v>
      </c>
      <c r="I58" s="5">
        <v>1208.2424310216256</v>
      </c>
      <c r="J58" s="5">
        <v>1167.1038777032065</v>
      </c>
      <c r="K58" s="5">
        <v>0.99485458613260136</v>
      </c>
      <c r="L58" s="5">
        <v>8.9485458612940665</v>
      </c>
      <c r="M58" s="5">
        <v>18218.157307979123</v>
      </c>
      <c r="N58" s="5">
        <v>19206.815212527959</v>
      </c>
      <c r="O58" s="5">
        <v>16453.155704697983</v>
      </c>
      <c r="P58" s="5">
        <v>15668.180313199109</v>
      </c>
      <c r="Q58" s="5">
        <v>15785.617859806112</v>
      </c>
    </row>
    <row r="59" spans="1:17" x14ac:dyDescent="0.2">
      <c r="A59" s="3" t="s">
        <v>150</v>
      </c>
      <c r="B59" s="3" t="s">
        <v>469</v>
      </c>
      <c r="C59" s="5" t="s">
        <v>201</v>
      </c>
      <c r="D59" s="5" t="s">
        <v>684</v>
      </c>
      <c r="E59" s="14"/>
      <c r="F59" s="14">
        <v>246</v>
      </c>
      <c r="G59" s="5">
        <v>0</v>
      </c>
      <c r="H59" s="5">
        <v>0</v>
      </c>
      <c r="I59" s="5">
        <v>1317.2789430894309</v>
      </c>
      <c r="J59" s="5">
        <v>1272.4278861788619</v>
      </c>
      <c r="K59" s="5">
        <v>1.0846341463445679</v>
      </c>
      <c r="L59" s="5">
        <v>9.7560975609718241</v>
      </c>
      <c r="M59" s="5">
        <v>19862.234918699192</v>
      </c>
      <c r="N59" s="5">
        <v>20940.113170731704</v>
      </c>
      <c r="O59" s="5">
        <v>17937.952682926825</v>
      </c>
      <c r="P59" s="5">
        <v>17082.138048780493</v>
      </c>
      <c r="Q59" s="5">
        <v>17210.173617886176</v>
      </c>
    </row>
    <row r="60" spans="1:17" x14ac:dyDescent="0.2">
      <c r="A60" s="3" t="s">
        <v>150</v>
      </c>
      <c r="B60" s="3" t="s">
        <v>469</v>
      </c>
      <c r="C60" s="14" t="s">
        <v>200</v>
      </c>
      <c r="D60" s="2" t="s">
        <v>199</v>
      </c>
      <c r="E60" s="14"/>
      <c r="F60" s="14"/>
      <c r="G60" s="14">
        <v>0</v>
      </c>
      <c r="H60" s="14">
        <v>0</v>
      </c>
      <c r="I60" s="14">
        <v>6.6320781547563215</v>
      </c>
      <c r="J60" s="14">
        <v>6.0765091181902138</v>
      </c>
      <c r="K60" s="14">
        <v>5.460786013176417E-3</v>
      </c>
      <c r="L60" s="14">
        <v>4.6590471987553832E-2</v>
      </c>
      <c r="M60" s="14">
        <v>100</v>
      </c>
      <c r="N60" s="14">
        <v>100</v>
      </c>
      <c r="O60" s="14">
        <v>85.6631124038</v>
      </c>
      <c r="P60" s="14">
        <v>81.576149610578227</v>
      </c>
      <c r="Q60" s="14">
        <v>82.187586464150925</v>
      </c>
    </row>
    <row r="61" spans="1:17" x14ac:dyDescent="0.2">
      <c r="A61" s="3" t="s">
        <v>150</v>
      </c>
      <c r="B61" s="3" t="s">
        <v>469</v>
      </c>
      <c r="C61" s="5"/>
      <c r="D61" s="5"/>
      <c r="E61" s="14"/>
      <c r="F61" s="1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2">
      <c r="A62" s="9" t="s">
        <v>52</v>
      </c>
      <c r="B62" s="9" t="s">
        <v>470</v>
      </c>
      <c r="C62" s="10"/>
      <c r="D62" s="6" t="s">
        <v>441</v>
      </c>
      <c r="E62" s="15" t="s">
        <v>447</v>
      </c>
      <c r="F62" s="1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s="13" customFormat="1" x14ac:dyDescent="0.2">
      <c r="A63" s="3" t="s">
        <v>52</v>
      </c>
      <c r="B63" s="3" t="s">
        <v>470</v>
      </c>
      <c r="C63" s="11" t="s">
        <v>201</v>
      </c>
      <c r="D63" s="12" t="s">
        <v>202</v>
      </c>
      <c r="G63" s="13">
        <v>4297.880000000001</v>
      </c>
      <c r="H63" s="13">
        <v>1246717.7</v>
      </c>
      <c r="I63" s="13">
        <v>11352055.220000001</v>
      </c>
      <c r="J63" s="13">
        <v>10085776.52</v>
      </c>
      <c r="K63" s="13">
        <v>4527938.7299999967</v>
      </c>
      <c r="L63" s="13">
        <v>4332858.0999999642</v>
      </c>
      <c r="M63" s="13">
        <v>52130514.709999993</v>
      </c>
      <c r="N63" s="13">
        <v>53376432.029999956</v>
      </c>
      <c r="O63" s="13">
        <v>41575350.569999956</v>
      </c>
      <c r="P63" s="13">
        <v>40833135.819999963</v>
      </c>
      <c r="Q63" s="13">
        <v>40283994.109999955</v>
      </c>
    </row>
    <row r="64" spans="1:17" x14ac:dyDescent="0.2">
      <c r="A64" s="3" t="s">
        <v>52</v>
      </c>
      <c r="B64" s="3" t="s">
        <v>470</v>
      </c>
      <c r="C64" s="5" t="s">
        <v>201</v>
      </c>
      <c r="D64" s="5" t="s">
        <v>683</v>
      </c>
      <c r="E64" s="14"/>
      <c r="F64" s="14">
        <v>2452.4</v>
      </c>
      <c r="G64" s="5">
        <v>1.7525199804273368</v>
      </c>
      <c r="H64" s="5">
        <v>508.36637579513939</v>
      </c>
      <c r="I64" s="5">
        <v>4628.9574376121354</v>
      </c>
      <c r="J64" s="5">
        <v>4112.6147936715051</v>
      </c>
      <c r="K64" s="5">
        <v>1846.3296077312007</v>
      </c>
      <c r="L64" s="5">
        <v>1766.7827842113702</v>
      </c>
      <c r="M64" s="5">
        <v>21256.937983200129</v>
      </c>
      <c r="N64" s="5">
        <v>21764.977992986445</v>
      </c>
      <c r="O64" s="5">
        <v>16952.923899037658</v>
      </c>
      <c r="P64" s="5">
        <v>16650.275574946976</v>
      </c>
      <c r="Q64" s="5">
        <v>16426.355451802297</v>
      </c>
    </row>
    <row r="65" spans="1:17" x14ac:dyDescent="0.2">
      <c r="A65" s="3" t="s">
        <v>52</v>
      </c>
      <c r="B65" s="3" t="s">
        <v>470</v>
      </c>
      <c r="C65" s="5" t="s">
        <v>201</v>
      </c>
      <c r="D65" s="5" t="s">
        <v>684</v>
      </c>
      <c r="E65" s="14"/>
      <c r="F65" s="14">
        <v>2440</v>
      </c>
      <c r="G65" s="5">
        <v>1.761426229508197</v>
      </c>
      <c r="H65" s="5">
        <v>510.94987704918032</v>
      </c>
      <c r="I65" s="5">
        <v>4652.4816475409834</v>
      </c>
      <c r="J65" s="5">
        <v>4133.5149672131147</v>
      </c>
      <c r="K65" s="5">
        <v>1855.7125942622938</v>
      </c>
      <c r="L65" s="5">
        <v>1775.7615163934279</v>
      </c>
      <c r="M65" s="5">
        <v>21364.965045081964</v>
      </c>
      <c r="N65" s="5">
        <v>21875.586897540965</v>
      </c>
      <c r="O65" s="5">
        <v>17039.078102459</v>
      </c>
      <c r="P65" s="5">
        <v>16734.891729508181</v>
      </c>
      <c r="Q65" s="5">
        <v>16509.833651639325</v>
      </c>
    </row>
    <row r="66" spans="1:17" x14ac:dyDescent="0.2">
      <c r="A66" s="3" t="s">
        <v>52</v>
      </c>
      <c r="B66" s="3" t="s">
        <v>470</v>
      </c>
      <c r="C66" s="14" t="s">
        <v>200</v>
      </c>
      <c r="D66" s="2" t="s">
        <v>199</v>
      </c>
      <c r="E66" s="14"/>
      <c r="F66" s="14"/>
      <c r="G66" s="14">
        <v>8.2444610875394928E-3</v>
      </c>
      <c r="H66" s="14">
        <v>2.3357082003894312</v>
      </c>
      <c r="I66" s="14">
        <v>21.776219327875506</v>
      </c>
      <c r="J66" s="14">
        <v>18.895561461154504</v>
      </c>
      <c r="K66" s="14">
        <v>8.6857740714603384</v>
      </c>
      <c r="L66" s="14">
        <v>8.117549141472594</v>
      </c>
      <c r="M66" s="14">
        <v>100</v>
      </c>
      <c r="N66" s="14">
        <v>100</v>
      </c>
      <c r="O66" s="14">
        <v>77.89083868819246</v>
      </c>
      <c r="P66" s="14">
        <v>76.5003097191845</v>
      </c>
      <c r="Q66" s="14">
        <v>75.471500394328601</v>
      </c>
    </row>
    <row r="67" spans="1:17" x14ac:dyDescent="0.2">
      <c r="A67" s="3" t="s">
        <v>52</v>
      </c>
      <c r="B67" s="3" t="s">
        <v>470</v>
      </c>
      <c r="C67" s="5"/>
      <c r="D67" s="5"/>
      <c r="E67" s="14"/>
      <c r="F67" s="1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x14ac:dyDescent="0.2">
      <c r="A68" s="9" t="s">
        <v>195</v>
      </c>
      <c r="B68" s="9" t="s">
        <v>471</v>
      </c>
      <c r="C68" s="10"/>
      <c r="D68" s="6" t="s">
        <v>441</v>
      </c>
      <c r="E68" s="15" t="s">
        <v>446</v>
      </c>
      <c r="F68" s="1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s="13" customFormat="1" x14ac:dyDescent="0.2">
      <c r="A69" s="3" t="s">
        <v>195</v>
      </c>
      <c r="B69" s="3" t="s">
        <v>471</v>
      </c>
      <c r="C69" s="11" t="s">
        <v>201</v>
      </c>
      <c r="D69" s="12" t="s">
        <v>202</v>
      </c>
      <c r="G69" s="13">
        <v>0</v>
      </c>
      <c r="H69" s="13">
        <v>0</v>
      </c>
      <c r="I69" s="13">
        <v>8891287.8200000003</v>
      </c>
      <c r="J69" s="13">
        <v>8726141.9400000013</v>
      </c>
      <c r="K69" s="13">
        <v>7803086.0000000037</v>
      </c>
      <c r="L69" s="13">
        <v>7638181.1000000015</v>
      </c>
      <c r="M69" s="13">
        <v>37636584.299999997</v>
      </c>
      <c r="N69" s="13">
        <v>35613660.070000023</v>
      </c>
      <c r="O69" s="13">
        <v>23608638.250000011</v>
      </c>
      <c r="P69" s="13">
        <v>22865662.800000001</v>
      </c>
      <c r="Q69" s="13">
        <v>22925922.97000001</v>
      </c>
    </row>
    <row r="70" spans="1:17" x14ac:dyDescent="0.2">
      <c r="A70" s="3" t="s">
        <v>195</v>
      </c>
      <c r="B70" s="3" t="s">
        <v>471</v>
      </c>
      <c r="C70" s="5" t="s">
        <v>201</v>
      </c>
      <c r="D70" s="5" t="s">
        <v>683</v>
      </c>
      <c r="E70" s="14"/>
      <c r="F70" s="14">
        <v>1226.9000000000001</v>
      </c>
      <c r="G70" s="5">
        <v>0</v>
      </c>
      <c r="H70" s="5">
        <v>0</v>
      </c>
      <c r="I70" s="5">
        <v>7246.9539652783433</v>
      </c>
      <c r="J70" s="5">
        <v>7112.3497758578533</v>
      </c>
      <c r="K70" s="5">
        <v>6360.0016301247069</v>
      </c>
      <c r="L70" s="5">
        <v>6225.5938544298642</v>
      </c>
      <c r="M70" s="5">
        <v>30676.162930964216</v>
      </c>
      <c r="N70" s="5">
        <v>29027.353549596559</v>
      </c>
      <c r="O70" s="5">
        <v>19242.51222593529</v>
      </c>
      <c r="P70" s="5">
        <v>18636.94090797946</v>
      </c>
      <c r="Q70" s="5">
        <v>18686.056703887854</v>
      </c>
    </row>
    <row r="71" spans="1:17" x14ac:dyDescent="0.2">
      <c r="A71" s="3" t="s">
        <v>195</v>
      </c>
      <c r="B71" s="3" t="s">
        <v>471</v>
      </c>
      <c r="C71" s="5" t="s">
        <v>201</v>
      </c>
      <c r="D71" s="5" t="s">
        <v>684</v>
      </c>
      <c r="E71" s="14"/>
      <c r="F71" s="14">
        <v>1177</v>
      </c>
      <c r="G71" s="5">
        <v>0</v>
      </c>
      <c r="H71" s="5">
        <v>0</v>
      </c>
      <c r="I71" s="5">
        <v>7554.1952591333902</v>
      </c>
      <c r="J71" s="5">
        <v>7413.8844010195426</v>
      </c>
      <c r="K71" s="5">
        <v>6629.6397621070546</v>
      </c>
      <c r="L71" s="5">
        <v>6489.5336448598146</v>
      </c>
      <c r="M71" s="5">
        <v>31976.707136788442</v>
      </c>
      <c r="N71" s="5">
        <v>30257.994961767225</v>
      </c>
      <c r="O71" s="5">
        <v>20058.316270178428</v>
      </c>
      <c r="P71" s="5">
        <v>19427.071197960919</v>
      </c>
      <c r="Q71" s="5">
        <v>19478.269303313518</v>
      </c>
    </row>
    <row r="72" spans="1:17" x14ac:dyDescent="0.2">
      <c r="A72" s="3" t="s">
        <v>195</v>
      </c>
      <c r="B72" s="3" t="s">
        <v>471</v>
      </c>
      <c r="C72" s="5" t="s">
        <v>200</v>
      </c>
      <c r="D72" s="8" t="s">
        <v>199</v>
      </c>
      <c r="E72" s="14"/>
      <c r="F72" s="14"/>
      <c r="G72" s="14">
        <v>0</v>
      </c>
      <c r="H72" s="14">
        <v>0</v>
      </c>
      <c r="I72" s="14">
        <v>23.624056181952731</v>
      </c>
      <c r="J72" s="14">
        <v>24.502232915259011</v>
      </c>
      <c r="K72" s="14">
        <v>20.732715641254419</v>
      </c>
      <c r="L72" s="14">
        <v>21.447335334214067</v>
      </c>
      <c r="M72" s="14">
        <v>100</v>
      </c>
      <c r="N72" s="14">
        <v>100</v>
      </c>
      <c r="O72" s="14">
        <v>66.2909630843792</v>
      </c>
      <c r="P72" s="14">
        <v>64.204753892345394</v>
      </c>
      <c r="Q72" s="14">
        <v>64.373959107090442</v>
      </c>
    </row>
    <row r="73" spans="1:17" x14ac:dyDescent="0.2">
      <c r="A73" s="3" t="s">
        <v>195</v>
      </c>
      <c r="B73" s="3" t="s">
        <v>471</v>
      </c>
      <c r="C73" s="5"/>
      <c r="D73" s="5"/>
      <c r="E73" s="14"/>
      <c r="F73" s="1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x14ac:dyDescent="0.2">
      <c r="A74" s="9" t="s">
        <v>154</v>
      </c>
      <c r="B74" s="9" t="s">
        <v>472</v>
      </c>
      <c r="C74" s="10"/>
      <c r="D74" s="6" t="s">
        <v>441</v>
      </c>
      <c r="E74" s="15" t="s">
        <v>445</v>
      </c>
      <c r="F74" s="15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s="13" customFormat="1" x14ac:dyDescent="0.2">
      <c r="A75" s="3" t="s">
        <v>154</v>
      </c>
      <c r="B75" s="3" t="s">
        <v>472</v>
      </c>
      <c r="C75" s="11" t="s">
        <v>201</v>
      </c>
      <c r="D75" s="12" t="s">
        <v>202</v>
      </c>
      <c r="G75" s="13">
        <v>-532508.49000000954</v>
      </c>
      <c r="H75" s="13">
        <v>80269640.499999955</v>
      </c>
      <c r="I75" s="13">
        <v>58422280.5</v>
      </c>
      <c r="J75" s="13">
        <v>55099300</v>
      </c>
      <c r="K75" s="13">
        <v>103558201.97000003</v>
      </c>
      <c r="L75" s="13">
        <v>89989735.850000262</v>
      </c>
      <c r="M75" s="13">
        <v>954592874.59999979</v>
      </c>
      <c r="N75" s="13">
        <v>956563782.22000277</v>
      </c>
      <c r="O75" s="13">
        <v>758694185.53000271</v>
      </c>
      <c r="P75" s="13">
        <v>730484761.05000377</v>
      </c>
      <c r="Q75" s="13">
        <v>734325862.32000268</v>
      </c>
    </row>
    <row r="76" spans="1:17" x14ac:dyDescent="0.2">
      <c r="A76" s="3" t="s">
        <v>154</v>
      </c>
      <c r="B76" s="3" t="s">
        <v>472</v>
      </c>
      <c r="C76" s="5" t="s">
        <v>201</v>
      </c>
      <c r="D76" s="5" t="s">
        <v>683</v>
      </c>
      <c r="E76" s="14"/>
      <c r="F76" s="14">
        <v>53666.5</v>
      </c>
      <c r="G76" s="5">
        <v>-9.9225492625755276</v>
      </c>
      <c r="H76" s="5">
        <v>1495.7122320255644</v>
      </c>
      <c r="I76" s="5">
        <v>1088.6173031593266</v>
      </c>
      <c r="J76" s="5">
        <v>1026.6982195596881</v>
      </c>
      <c r="K76" s="5">
        <v>1929.6619300681064</v>
      </c>
      <c r="L76" s="5">
        <v>1676.832583641569</v>
      </c>
      <c r="M76" s="5">
        <v>17787.500109006545</v>
      </c>
      <c r="N76" s="5">
        <v>17824.225209767785</v>
      </c>
      <c r="O76" s="5">
        <v>14137.20264093993</v>
      </c>
      <c r="P76" s="5">
        <v>13611.559558570129</v>
      </c>
      <c r="Q76" s="5">
        <v>13683.133096438238</v>
      </c>
    </row>
    <row r="77" spans="1:17" x14ac:dyDescent="0.2">
      <c r="A77" s="3" t="s">
        <v>154</v>
      </c>
      <c r="B77" s="3" t="s">
        <v>472</v>
      </c>
      <c r="C77" s="5" t="s">
        <v>201</v>
      </c>
      <c r="D77" s="5" t="s">
        <v>684</v>
      </c>
      <c r="E77" s="14"/>
      <c r="F77" s="14">
        <v>53558</v>
      </c>
      <c r="G77" s="5">
        <v>-9.9426507711268073</v>
      </c>
      <c r="H77" s="5">
        <v>1498.7423074050553</v>
      </c>
      <c r="I77" s="5">
        <v>1090.8226688823331</v>
      </c>
      <c r="J77" s="5">
        <v>1028.7781470555285</v>
      </c>
      <c r="K77" s="5">
        <v>1933.5711186003964</v>
      </c>
      <c r="L77" s="5">
        <v>1680.229580081412</v>
      </c>
      <c r="M77" s="5">
        <v>17823.534758579481</v>
      </c>
      <c r="N77" s="5">
        <v>17860.334258560863</v>
      </c>
      <c r="O77" s="5">
        <v>14165.842367713558</v>
      </c>
      <c r="P77" s="5">
        <v>13639.134415960338</v>
      </c>
      <c r="Q77" s="5">
        <v>13710.852950446295</v>
      </c>
    </row>
    <row r="78" spans="1:17" x14ac:dyDescent="0.2">
      <c r="A78" s="3" t="s">
        <v>154</v>
      </c>
      <c r="B78" s="3" t="s">
        <v>472</v>
      </c>
      <c r="C78" s="14" t="s">
        <v>200</v>
      </c>
      <c r="D78" s="2" t="s">
        <v>199</v>
      </c>
      <c r="E78" s="14"/>
      <c r="F78" s="14"/>
      <c r="G78" s="14">
        <v>-5.5783832476556564E-2</v>
      </c>
      <c r="H78" s="14">
        <v>8.3914572129951832</v>
      </c>
      <c r="I78" s="14">
        <v>6.1201253491945993</v>
      </c>
      <c r="J78" s="14">
        <v>5.7601281821610462</v>
      </c>
      <c r="K78" s="14">
        <v>10.848415562853821</v>
      </c>
      <c r="L78" s="14">
        <v>9.4076043357141526</v>
      </c>
      <c r="M78" s="14">
        <v>100</v>
      </c>
      <c r="N78" s="14">
        <v>100</v>
      </c>
      <c r="O78" s="14">
        <v>79.314542284803807</v>
      </c>
      <c r="P78" s="14">
        <v>76.365504802480331</v>
      </c>
      <c r="Q78" s="14">
        <v>76.767056830833795</v>
      </c>
    </row>
    <row r="79" spans="1:17" x14ac:dyDescent="0.2">
      <c r="A79" s="3" t="s">
        <v>154</v>
      </c>
      <c r="B79" s="3" t="s">
        <v>472</v>
      </c>
      <c r="C79" s="5"/>
      <c r="D79" s="5"/>
      <c r="E79" s="14"/>
      <c r="F79" s="1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x14ac:dyDescent="0.2">
      <c r="A80" s="9" t="s">
        <v>192</v>
      </c>
      <c r="B80" s="9" t="s">
        <v>473</v>
      </c>
      <c r="C80" s="10"/>
      <c r="D80" s="6" t="s">
        <v>441</v>
      </c>
      <c r="E80" s="15" t="s">
        <v>444</v>
      </c>
      <c r="F80" s="15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s="13" customFormat="1" x14ac:dyDescent="0.2">
      <c r="A81" s="3" t="s">
        <v>192</v>
      </c>
      <c r="B81" s="3" t="s">
        <v>473</v>
      </c>
      <c r="C81" s="11" t="s">
        <v>201</v>
      </c>
      <c r="D81" s="12" t="s">
        <v>202</v>
      </c>
      <c r="G81" s="13">
        <v>-397511.43000000005</v>
      </c>
      <c r="H81" s="13">
        <v>70019523.719999984</v>
      </c>
      <c r="I81" s="13">
        <v>35419076.960000001</v>
      </c>
      <c r="J81" s="13">
        <v>34940698.579999998</v>
      </c>
      <c r="K81" s="13">
        <v>27063227.389999956</v>
      </c>
      <c r="L81" s="13">
        <v>25533703.169999629</v>
      </c>
      <c r="M81" s="13">
        <v>254870838.50999993</v>
      </c>
      <c r="N81" s="13">
        <v>304297618.89999956</v>
      </c>
      <c r="O81" s="13">
        <v>192076252.3799997</v>
      </c>
      <c r="P81" s="13">
        <v>185726429.39999977</v>
      </c>
      <c r="Q81" s="13">
        <v>181631087.60999969</v>
      </c>
    </row>
    <row r="82" spans="1:17" x14ac:dyDescent="0.2">
      <c r="A82" s="3" t="s">
        <v>192</v>
      </c>
      <c r="B82" s="3" t="s">
        <v>473</v>
      </c>
      <c r="C82" s="5" t="s">
        <v>201</v>
      </c>
      <c r="D82" s="5" t="s">
        <v>683</v>
      </c>
      <c r="E82" s="14"/>
      <c r="F82" s="14">
        <v>14278.7</v>
      </c>
      <c r="G82" s="5">
        <v>-27.839469279416196</v>
      </c>
      <c r="H82" s="5">
        <v>4903.7744136370948</v>
      </c>
      <c r="I82" s="5">
        <v>2480.5533388893946</v>
      </c>
      <c r="J82" s="5">
        <v>2447.0504023475523</v>
      </c>
      <c r="K82" s="5">
        <v>1895.3565373598406</v>
      </c>
      <c r="L82" s="5">
        <v>1788.2372463879503</v>
      </c>
      <c r="M82" s="5">
        <v>17849.722909648634</v>
      </c>
      <c r="N82" s="5">
        <v>21311.297169910395</v>
      </c>
      <c r="O82" s="5">
        <v>13451.942570402045</v>
      </c>
      <c r="P82" s="5">
        <v>13007.236611176071</v>
      </c>
      <c r="Q82" s="5">
        <v>12720.421859833155</v>
      </c>
    </row>
    <row r="83" spans="1:17" x14ac:dyDescent="0.2">
      <c r="A83" s="3" t="s">
        <v>192</v>
      </c>
      <c r="B83" s="3" t="s">
        <v>473</v>
      </c>
      <c r="C83" s="5" t="s">
        <v>201</v>
      </c>
      <c r="D83" s="5" t="s">
        <v>684</v>
      </c>
      <c r="E83" s="14"/>
      <c r="F83" s="14">
        <v>13698</v>
      </c>
      <c r="G83" s="5">
        <v>-29.019669294787565</v>
      </c>
      <c r="H83" s="5">
        <v>5111.6603679369236</v>
      </c>
      <c r="I83" s="5">
        <v>2585.7115608117974</v>
      </c>
      <c r="J83" s="5">
        <v>2550.7883326032998</v>
      </c>
      <c r="K83" s="5">
        <v>1975.7064819681673</v>
      </c>
      <c r="L83" s="5">
        <v>1864.0460775295394</v>
      </c>
      <c r="M83" s="5">
        <v>18606.427106876912</v>
      </c>
      <c r="N83" s="5">
        <v>22214.748058110639</v>
      </c>
      <c r="O83" s="5">
        <v>14022.21144546647</v>
      </c>
      <c r="P83" s="5">
        <v>13558.653044240018</v>
      </c>
      <c r="Q83" s="5">
        <v>13259.679340779652</v>
      </c>
    </row>
    <row r="84" spans="1:17" x14ac:dyDescent="0.2">
      <c r="A84" s="3" t="s">
        <v>192</v>
      </c>
      <c r="B84" s="3" t="s">
        <v>473</v>
      </c>
      <c r="C84" s="14" t="s">
        <v>200</v>
      </c>
      <c r="D84" s="2" t="s">
        <v>199</v>
      </c>
      <c r="E84" s="14"/>
      <c r="F84" s="14"/>
      <c r="G84" s="14">
        <v>-0.15596583442966291</v>
      </c>
      <c r="H84" s="14">
        <v>23.010210849862187</v>
      </c>
      <c r="I84" s="14">
        <v>13.896873085623849</v>
      </c>
      <c r="J84" s="14">
        <v>11.482409460286464</v>
      </c>
      <c r="K84" s="14">
        <v>10.61840873919286</v>
      </c>
      <c r="L84" s="14">
        <v>8.3910295658247307</v>
      </c>
      <c r="M84" s="14">
        <v>100</v>
      </c>
      <c r="N84" s="14">
        <v>100</v>
      </c>
      <c r="O84" s="14">
        <v>63.121181517730228</v>
      </c>
      <c r="P84" s="14">
        <v>61.034466872063994</v>
      </c>
      <c r="Q84" s="14">
        <v>59.6886325520965</v>
      </c>
    </row>
    <row r="85" spans="1:17" x14ac:dyDescent="0.2">
      <c r="A85" s="3" t="s">
        <v>192</v>
      </c>
      <c r="B85" s="3" t="s">
        <v>473</v>
      </c>
      <c r="C85" s="5"/>
      <c r="D85" s="5"/>
      <c r="E85" s="14"/>
      <c r="F85" s="1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">
      <c r="A86" s="9" t="s">
        <v>103</v>
      </c>
      <c r="B86" s="9" t="s">
        <v>474</v>
      </c>
      <c r="C86" s="10"/>
      <c r="D86" s="6" t="s">
        <v>441</v>
      </c>
      <c r="E86" s="15" t="s">
        <v>443</v>
      </c>
      <c r="F86" s="15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s="13" customFormat="1" x14ac:dyDescent="0.2">
      <c r="A87" s="3" t="s">
        <v>103</v>
      </c>
      <c r="B87" s="3" t="s">
        <v>474</v>
      </c>
      <c r="C87" s="11" t="s">
        <v>201</v>
      </c>
      <c r="D87" s="12" t="s">
        <v>202</v>
      </c>
      <c r="G87" s="13">
        <v>9238.91</v>
      </c>
      <c r="H87" s="13">
        <v>196760.11</v>
      </c>
      <c r="I87" s="13">
        <v>538236.28999999992</v>
      </c>
      <c r="J87" s="13">
        <v>515750</v>
      </c>
      <c r="K87" s="13">
        <v>0</v>
      </c>
      <c r="L87" s="13">
        <v>0</v>
      </c>
      <c r="M87" s="13">
        <v>5022289.0199999968</v>
      </c>
      <c r="N87" s="13">
        <v>4479389.76</v>
      </c>
      <c r="O87" s="13">
        <v>3627846.58</v>
      </c>
      <c r="P87" s="13">
        <v>3509111.8200000003</v>
      </c>
      <c r="Q87" s="13">
        <v>3529193.39</v>
      </c>
    </row>
    <row r="88" spans="1:17" x14ac:dyDescent="0.2">
      <c r="A88" s="3" t="s">
        <v>103</v>
      </c>
      <c r="B88" s="3" t="s">
        <v>474</v>
      </c>
      <c r="C88" s="5" t="s">
        <v>201</v>
      </c>
      <c r="D88" s="5" t="s">
        <v>683</v>
      </c>
      <c r="E88" s="14"/>
      <c r="F88" s="14">
        <v>273.5</v>
      </c>
      <c r="G88" s="5">
        <v>33.780292504570383</v>
      </c>
      <c r="H88" s="5">
        <v>719.41539305301637</v>
      </c>
      <c r="I88" s="5">
        <v>1967.9571846435097</v>
      </c>
      <c r="J88" s="5">
        <v>1885.7404021937843</v>
      </c>
      <c r="K88" s="5">
        <v>0</v>
      </c>
      <c r="L88" s="5">
        <v>0</v>
      </c>
      <c r="M88" s="5">
        <v>18363.031151736734</v>
      </c>
      <c r="N88" s="5">
        <v>16378.024716636197</v>
      </c>
      <c r="O88" s="5">
        <v>13264.521316270568</v>
      </c>
      <c r="P88" s="5">
        <v>12830.390566727607</v>
      </c>
      <c r="Q88" s="5">
        <v>12903.814954296162</v>
      </c>
    </row>
    <row r="89" spans="1:17" x14ac:dyDescent="0.2">
      <c r="A89" s="3" t="s">
        <v>103</v>
      </c>
      <c r="B89" s="3" t="s">
        <v>474</v>
      </c>
      <c r="C89" s="5" t="s">
        <v>201</v>
      </c>
      <c r="D89" s="5" t="s">
        <v>684</v>
      </c>
      <c r="E89" s="14"/>
      <c r="F89" s="14">
        <v>295</v>
      </c>
      <c r="G89" s="5">
        <v>31.318338983050847</v>
      </c>
      <c r="H89" s="5">
        <v>666.98342372881348</v>
      </c>
      <c r="I89" s="5">
        <v>1824.5297966101691</v>
      </c>
      <c r="J89" s="5">
        <v>1748.3050847457628</v>
      </c>
      <c r="K89" s="5">
        <v>0</v>
      </c>
      <c r="L89" s="5">
        <v>0</v>
      </c>
      <c r="M89" s="5">
        <v>17024.708542372871</v>
      </c>
      <c r="N89" s="5">
        <v>15184.37206779661</v>
      </c>
      <c r="O89" s="5">
        <v>12297.785016949152</v>
      </c>
      <c r="P89" s="5">
        <v>11895.294305084746</v>
      </c>
      <c r="Q89" s="5">
        <v>11963.367423728814</v>
      </c>
    </row>
    <row r="90" spans="1:17" x14ac:dyDescent="0.2">
      <c r="A90" s="3" t="s">
        <v>103</v>
      </c>
      <c r="B90" s="3" t="s">
        <v>474</v>
      </c>
      <c r="C90" s="14" t="s">
        <v>200</v>
      </c>
      <c r="D90" s="2" t="s">
        <v>199</v>
      </c>
      <c r="E90" s="14"/>
      <c r="F90" s="14"/>
      <c r="G90" s="14">
        <v>0.18395815062033219</v>
      </c>
      <c r="H90" s="14">
        <v>4.3925650711850537</v>
      </c>
      <c r="I90" s="14">
        <v>10.716951729711491</v>
      </c>
      <c r="J90" s="14">
        <v>11.513845135905299</v>
      </c>
      <c r="K90" s="14">
        <v>0</v>
      </c>
      <c r="L90" s="14">
        <v>0</v>
      </c>
      <c r="M90" s="14">
        <v>100</v>
      </c>
      <c r="N90" s="14">
        <v>100</v>
      </c>
      <c r="O90" s="14">
        <v>80.989750264553891</v>
      </c>
      <c r="P90" s="14">
        <v>78.339059738351509</v>
      </c>
      <c r="Q90" s="14">
        <v>78.787370134989104</v>
      </c>
    </row>
    <row r="91" spans="1:17" x14ac:dyDescent="0.2">
      <c r="A91" s="3" t="s">
        <v>103</v>
      </c>
      <c r="B91" s="3" t="s">
        <v>474</v>
      </c>
      <c r="C91" s="5"/>
      <c r="D91" s="5"/>
      <c r="E91" s="14"/>
      <c r="F91" s="1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">
      <c r="A92" s="9" t="s">
        <v>197</v>
      </c>
      <c r="B92" s="9" t="s">
        <v>475</v>
      </c>
      <c r="C92" s="10"/>
      <c r="D92" s="6" t="s">
        <v>441</v>
      </c>
      <c r="E92" s="15" t="s">
        <v>442</v>
      </c>
      <c r="F92" s="15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s="13" customFormat="1" x14ac:dyDescent="0.2">
      <c r="A93" s="3" t="s">
        <v>197</v>
      </c>
      <c r="B93" s="3" t="s">
        <v>475</v>
      </c>
      <c r="C93" s="11" t="s">
        <v>201</v>
      </c>
      <c r="D93" s="12" t="s">
        <v>202</v>
      </c>
      <c r="G93" s="13">
        <v>104403381.55</v>
      </c>
      <c r="H93" s="13">
        <v>45175113.109999992</v>
      </c>
      <c r="I93" s="13">
        <v>137439558.88999999</v>
      </c>
      <c r="J93" s="13">
        <v>117228609.58</v>
      </c>
      <c r="K93" s="13">
        <v>84287163.18000114</v>
      </c>
      <c r="L93" s="13">
        <v>81754167.469998956</v>
      </c>
      <c r="M93" s="13">
        <v>906020185.05000091</v>
      </c>
      <c r="N93" s="13">
        <v>838822730.42999804</v>
      </c>
      <c r="O93" s="13">
        <v>627278432.03999698</v>
      </c>
      <c r="P93" s="13">
        <v>610551224.17999911</v>
      </c>
      <c r="Q93" s="13">
        <v>598523745.70999694</v>
      </c>
    </row>
    <row r="94" spans="1:17" x14ac:dyDescent="0.2">
      <c r="A94" s="3" t="s">
        <v>197</v>
      </c>
      <c r="B94" s="3" t="s">
        <v>475</v>
      </c>
      <c r="C94" s="5" t="s">
        <v>201</v>
      </c>
      <c r="D94" s="5" t="s">
        <v>683</v>
      </c>
      <c r="E94" s="14"/>
      <c r="F94" s="14">
        <v>38021.1</v>
      </c>
      <c r="G94" s="5">
        <v>2745.9326939515163</v>
      </c>
      <c r="H94" s="5">
        <v>1188.159025120262</v>
      </c>
      <c r="I94" s="5">
        <v>3614.8233188939821</v>
      </c>
      <c r="J94" s="5">
        <v>3083.2513940943318</v>
      </c>
      <c r="K94" s="5">
        <v>2216.8523051674238</v>
      </c>
      <c r="L94" s="5">
        <v>2150.2315153953714</v>
      </c>
      <c r="M94" s="5">
        <v>23829.404858091981</v>
      </c>
      <c r="N94" s="5">
        <v>22062.032146097776</v>
      </c>
      <c r="O94" s="5">
        <v>16498.166335008638</v>
      </c>
      <c r="P94" s="5">
        <v>16058.220939951741</v>
      </c>
      <c r="Q94" s="5">
        <v>15741.88399888475</v>
      </c>
    </row>
    <row r="95" spans="1:17" x14ac:dyDescent="0.2">
      <c r="A95" s="3" t="s">
        <v>197</v>
      </c>
      <c r="B95" s="3" t="s">
        <v>475</v>
      </c>
      <c r="C95" s="5" t="s">
        <v>201</v>
      </c>
      <c r="D95" s="5" t="s">
        <v>684</v>
      </c>
      <c r="E95" s="14"/>
      <c r="F95" s="14">
        <v>38451</v>
      </c>
      <c r="G95" s="5">
        <v>2715.2318938389117</v>
      </c>
      <c r="H95" s="5">
        <v>1174.8748565707001</v>
      </c>
      <c r="I95" s="5">
        <v>3574.4079189097811</v>
      </c>
      <c r="J95" s="5">
        <v>3048.7792145847961</v>
      </c>
      <c r="K95" s="5">
        <v>2192.0668690021362</v>
      </c>
      <c r="L95" s="5">
        <v>2126.1909305349395</v>
      </c>
      <c r="M95" s="5">
        <v>23562.981068112687</v>
      </c>
      <c r="N95" s="5">
        <v>21815.368402122131</v>
      </c>
      <c r="O95" s="5">
        <v>16313.709189357805</v>
      </c>
      <c r="P95" s="5">
        <v>15878.682587709009</v>
      </c>
      <c r="Q95" s="5">
        <v>15565.882440248548</v>
      </c>
    </row>
    <row r="96" spans="1:17" x14ac:dyDescent="0.2">
      <c r="A96" s="3" t="s">
        <v>197</v>
      </c>
      <c r="B96" s="3" t="s">
        <v>475</v>
      </c>
      <c r="C96" s="14" t="s">
        <v>200</v>
      </c>
      <c r="D96" s="2" t="s">
        <v>199</v>
      </c>
      <c r="E96" s="14"/>
      <c r="F96" s="14"/>
      <c r="G96" s="14">
        <v>11.523295316454593</v>
      </c>
      <c r="H96" s="14">
        <v>5.3855375481828309</v>
      </c>
      <c r="I96" s="14">
        <v>15.169591269361737</v>
      </c>
      <c r="J96" s="14">
        <v>13.97537349994154</v>
      </c>
      <c r="K96" s="14">
        <v>9.3030116294097294</v>
      </c>
      <c r="L96" s="14">
        <v>9.7462985329558336</v>
      </c>
      <c r="M96" s="14">
        <v>100</v>
      </c>
      <c r="N96" s="14">
        <v>100</v>
      </c>
      <c r="O96" s="14">
        <v>74.780809971427573</v>
      </c>
      <c r="P96" s="14">
        <v>72.786680907778674</v>
      </c>
      <c r="Q96" s="14">
        <v>71.35282867253504</v>
      </c>
    </row>
    <row r="97" spans="1:17" x14ac:dyDescent="0.2">
      <c r="A97" s="3" t="s">
        <v>197</v>
      </c>
      <c r="B97" s="3" t="s">
        <v>475</v>
      </c>
      <c r="C97" s="5"/>
      <c r="D97" s="5"/>
      <c r="E97" s="14"/>
      <c r="F97" s="1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">
      <c r="A98" s="9" t="s">
        <v>51</v>
      </c>
      <c r="B98" s="9" t="s">
        <v>476</v>
      </c>
      <c r="C98" s="10"/>
      <c r="D98" s="6" t="s">
        <v>441</v>
      </c>
      <c r="E98" s="15" t="s">
        <v>440</v>
      </c>
      <c r="F98" s="15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1:17" s="13" customFormat="1" x14ac:dyDescent="0.2">
      <c r="A99" s="3" t="s">
        <v>51</v>
      </c>
      <c r="B99" s="3" t="s">
        <v>476</v>
      </c>
      <c r="C99" s="11" t="s">
        <v>201</v>
      </c>
      <c r="D99" s="12" t="s">
        <v>202</v>
      </c>
      <c r="G99" s="13">
        <v>0</v>
      </c>
      <c r="H99" s="13">
        <v>0</v>
      </c>
      <c r="I99" s="13">
        <v>0</v>
      </c>
      <c r="J99" s="13">
        <v>0</v>
      </c>
      <c r="K99" s="13">
        <v>3127114.7899999991</v>
      </c>
      <c r="L99" s="13">
        <v>1248368.8699999973</v>
      </c>
      <c r="M99" s="13">
        <v>49811799.449999966</v>
      </c>
      <c r="N99" s="13">
        <v>47973434.190000035</v>
      </c>
      <c r="O99" s="13">
        <v>44951833.630000055</v>
      </c>
      <c r="P99" s="13">
        <v>44620804.640000053</v>
      </c>
      <c r="Q99" s="13">
        <v>44508191.660000056</v>
      </c>
    </row>
    <row r="100" spans="1:17" x14ac:dyDescent="0.2">
      <c r="A100" s="3" t="s">
        <v>51</v>
      </c>
      <c r="B100" s="3" t="s">
        <v>476</v>
      </c>
      <c r="C100" s="5" t="s">
        <v>201</v>
      </c>
      <c r="D100" s="5" t="s">
        <v>683</v>
      </c>
      <c r="E100" s="14"/>
      <c r="F100" s="14">
        <v>4881</v>
      </c>
      <c r="G100" s="5">
        <v>0</v>
      </c>
      <c r="H100" s="5">
        <v>0</v>
      </c>
      <c r="I100" s="5">
        <v>0</v>
      </c>
      <c r="J100" s="5">
        <v>0</v>
      </c>
      <c r="K100" s="5">
        <v>640.67092603974572</v>
      </c>
      <c r="L100" s="5">
        <v>255.76088301577491</v>
      </c>
      <c r="M100" s="5">
        <v>10205.244714197903</v>
      </c>
      <c r="N100" s="5">
        <v>9828.6077012907263</v>
      </c>
      <c r="O100" s="5">
        <v>9209.5541139110956</v>
      </c>
      <c r="P100" s="5">
        <v>9141.7342020077958</v>
      </c>
      <c r="Q100" s="5">
        <v>9118.6624994878221</v>
      </c>
    </row>
    <row r="101" spans="1:17" x14ac:dyDescent="0.2">
      <c r="A101" s="3" t="s">
        <v>51</v>
      </c>
      <c r="B101" s="3" t="s">
        <v>476</v>
      </c>
      <c r="C101" s="5" t="s">
        <v>201</v>
      </c>
      <c r="D101" s="5" t="s">
        <v>684</v>
      </c>
      <c r="E101" s="14"/>
      <c r="F101" s="14">
        <v>5352</v>
      </c>
      <c r="G101" s="5">
        <v>0</v>
      </c>
      <c r="H101" s="5">
        <v>0</v>
      </c>
      <c r="I101" s="5">
        <v>0</v>
      </c>
      <c r="J101" s="5">
        <v>0</v>
      </c>
      <c r="K101" s="5">
        <v>584.28901158445422</v>
      </c>
      <c r="L101" s="5">
        <v>233.25277840059741</v>
      </c>
      <c r="M101" s="5">
        <v>9307.1374159192765</v>
      </c>
      <c r="N101" s="5">
        <v>8963.6461491031459</v>
      </c>
      <c r="O101" s="5">
        <v>8399.072053437978</v>
      </c>
      <c r="P101" s="5">
        <v>8337.2205979073351</v>
      </c>
      <c r="Q101" s="5">
        <v>8316.1793086696671</v>
      </c>
    </row>
    <row r="102" spans="1:17" x14ac:dyDescent="0.2">
      <c r="A102" s="3" t="s">
        <v>51</v>
      </c>
      <c r="B102" s="3" t="s">
        <v>476</v>
      </c>
      <c r="C102" s="14" t="s">
        <v>200</v>
      </c>
      <c r="D102" s="2" t="s">
        <v>199</v>
      </c>
      <c r="E102" s="14"/>
      <c r="F102" s="14"/>
      <c r="G102" s="14">
        <v>0</v>
      </c>
      <c r="H102" s="14">
        <v>0</v>
      </c>
      <c r="I102" s="14">
        <v>0</v>
      </c>
      <c r="J102" s="14">
        <v>0</v>
      </c>
      <c r="K102" s="14">
        <v>6.2778595122606058</v>
      </c>
      <c r="L102" s="14">
        <v>2.6022086829468991</v>
      </c>
      <c r="M102" s="14">
        <v>100</v>
      </c>
      <c r="N102" s="14">
        <v>100</v>
      </c>
      <c r="O102" s="14">
        <v>93.70151290809649</v>
      </c>
      <c r="P102" s="14">
        <v>93.011487281227758</v>
      </c>
      <c r="Q102" s="14">
        <v>92.776746988185593</v>
      </c>
    </row>
    <row r="103" spans="1:17" x14ac:dyDescent="0.2">
      <c r="A103" s="3" t="s">
        <v>51</v>
      </c>
      <c r="B103" s="3" t="s">
        <v>476</v>
      </c>
      <c r="C103" s="5"/>
      <c r="D103" s="5"/>
      <c r="E103" s="14"/>
      <c r="F103" s="1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2">
      <c r="A104" s="9" t="s">
        <v>85</v>
      </c>
      <c r="B104" s="9" t="s">
        <v>477</v>
      </c>
      <c r="C104" s="10"/>
      <c r="D104" s="6" t="s">
        <v>439</v>
      </c>
      <c r="E104" s="15" t="s">
        <v>438</v>
      </c>
      <c r="F104" s="15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s="13" customFormat="1" x14ac:dyDescent="0.2">
      <c r="A105" s="3" t="s">
        <v>85</v>
      </c>
      <c r="B105" s="3" t="s">
        <v>477</v>
      </c>
      <c r="C105" s="11" t="s">
        <v>201</v>
      </c>
      <c r="D105" s="12" t="s">
        <v>202</v>
      </c>
      <c r="G105" s="13">
        <v>0</v>
      </c>
      <c r="H105" s="13">
        <v>0</v>
      </c>
      <c r="I105" s="13">
        <v>0</v>
      </c>
      <c r="J105" s="13">
        <v>0</v>
      </c>
      <c r="K105" s="13">
        <v>3642111.09</v>
      </c>
      <c r="L105" s="13">
        <v>2859208.5899999887</v>
      </c>
      <c r="M105" s="13">
        <v>23595213.91</v>
      </c>
      <c r="N105" s="13">
        <v>23921198.679999981</v>
      </c>
      <c r="O105" s="13">
        <v>21329546.039999984</v>
      </c>
      <c r="P105" s="13">
        <v>20210016.399999987</v>
      </c>
      <c r="Q105" s="13">
        <v>20736713.059999984</v>
      </c>
    </row>
    <row r="106" spans="1:17" x14ac:dyDescent="0.2">
      <c r="A106" s="3" t="s">
        <v>85</v>
      </c>
      <c r="B106" s="3" t="s">
        <v>477</v>
      </c>
      <c r="C106" s="5" t="s">
        <v>201</v>
      </c>
      <c r="D106" s="5" t="s">
        <v>683</v>
      </c>
      <c r="E106" s="14"/>
      <c r="F106" s="14">
        <v>1697.9</v>
      </c>
      <c r="G106" s="5">
        <v>0</v>
      </c>
      <c r="H106" s="5">
        <v>0</v>
      </c>
      <c r="I106" s="5">
        <v>0</v>
      </c>
      <c r="J106" s="5">
        <v>0</v>
      </c>
      <c r="K106" s="5">
        <v>2145.0680782142645</v>
      </c>
      <c r="L106" s="5">
        <v>1683.9676011543604</v>
      </c>
      <c r="M106" s="5">
        <v>13896.704110960598</v>
      </c>
      <c r="N106" s="5">
        <v>14088.697025737663</v>
      </c>
      <c r="O106" s="5">
        <v>12562.309935803041</v>
      </c>
      <c r="P106" s="5">
        <v>11902.94858354437</v>
      </c>
      <c r="Q106" s="5">
        <v>12213.153342364087</v>
      </c>
    </row>
    <row r="107" spans="1:17" x14ac:dyDescent="0.2">
      <c r="A107" s="3" t="s">
        <v>85</v>
      </c>
      <c r="B107" s="3" t="s">
        <v>477</v>
      </c>
      <c r="C107" s="5" t="s">
        <v>201</v>
      </c>
      <c r="D107" s="5" t="s">
        <v>684</v>
      </c>
      <c r="E107" s="14"/>
      <c r="F107" s="14">
        <v>1712</v>
      </c>
      <c r="G107" s="5">
        <v>0</v>
      </c>
      <c r="H107" s="5">
        <v>0</v>
      </c>
      <c r="I107" s="5">
        <v>0</v>
      </c>
      <c r="J107" s="5">
        <v>0</v>
      </c>
      <c r="K107" s="5">
        <v>2127.4013376168223</v>
      </c>
      <c r="L107" s="5">
        <v>1670.0984754672832</v>
      </c>
      <c r="M107" s="5">
        <v>13782.251115654206</v>
      </c>
      <c r="N107" s="5">
        <v>13972.662780373821</v>
      </c>
      <c r="O107" s="5">
        <v>12458.846985981299</v>
      </c>
      <c r="P107" s="5">
        <v>11804.91612149532</v>
      </c>
      <c r="Q107" s="5">
        <v>12112.566039719617</v>
      </c>
    </row>
    <row r="108" spans="1:17" x14ac:dyDescent="0.2">
      <c r="A108" s="3" t="s">
        <v>85</v>
      </c>
      <c r="B108" s="3" t="s">
        <v>477</v>
      </c>
      <c r="C108" s="14" t="s">
        <v>200</v>
      </c>
      <c r="D108" s="2" t="s">
        <v>199</v>
      </c>
      <c r="E108" s="14"/>
      <c r="F108" s="14"/>
      <c r="G108" s="14">
        <v>0</v>
      </c>
      <c r="H108" s="14">
        <v>0</v>
      </c>
      <c r="I108" s="14">
        <v>0</v>
      </c>
      <c r="J108" s="14">
        <v>0</v>
      </c>
      <c r="K108" s="14">
        <v>15.435804497862252</v>
      </c>
      <c r="L108" s="14">
        <v>11.952614199013839</v>
      </c>
      <c r="M108" s="14">
        <v>100</v>
      </c>
      <c r="N108" s="14">
        <v>100</v>
      </c>
      <c r="O108" s="14">
        <v>89.165874692697471</v>
      </c>
      <c r="P108" s="14">
        <v>84.485801361188322</v>
      </c>
      <c r="Q108" s="14">
        <v>86.687600138272003</v>
      </c>
    </row>
    <row r="109" spans="1:17" x14ac:dyDescent="0.2">
      <c r="A109" s="3" t="s">
        <v>85</v>
      </c>
      <c r="B109" s="3" t="s">
        <v>477</v>
      </c>
      <c r="C109" s="5"/>
      <c r="D109" s="5"/>
      <c r="E109" s="14"/>
      <c r="F109" s="1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2">
      <c r="A110" s="9" t="s">
        <v>68</v>
      </c>
      <c r="B110" s="9" t="s">
        <v>478</v>
      </c>
      <c r="C110" s="10"/>
      <c r="D110" s="6" t="s">
        <v>433</v>
      </c>
      <c r="E110" s="15" t="s">
        <v>437</v>
      </c>
      <c r="F110" s="15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s="13" customFormat="1" x14ac:dyDescent="0.2">
      <c r="A111" s="3" t="s">
        <v>68</v>
      </c>
      <c r="B111" s="3" t="s">
        <v>478</v>
      </c>
      <c r="C111" s="11" t="s">
        <v>201</v>
      </c>
      <c r="D111" s="12" t="s">
        <v>202</v>
      </c>
      <c r="G111" s="13">
        <v>7769750.4400000004</v>
      </c>
      <c r="H111" s="13">
        <v>1497505.36</v>
      </c>
      <c r="I111" s="13">
        <v>386216.01999999996</v>
      </c>
      <c r="J111" s="13">
        <v>71881.649999999994</v>
      </c>
      <c r="K111" s="13">
        <v>333539.58999999799</v>
      </c>
      <c r="L111" s="13">
        <v>333539.58999999706</v>
      </c>
      <c r="M111" s="13">
        <v>11553869.249999998</v>
      </c>
      <c r="N111" s="13">
        <v>4718036.9899999993</v>
      </c>
      <c r="O111" s="13">
        <v>4499506.2199999969</v>
      </c>
      <c r="P111" s="13">
        <v>4349525.57</v>
      </c>
      <c r="Q111" s="13">
        <v>4342750.6199999973</v>
      </c>
    </row>
    <row r="112" spans="1:17" x14ac:dyDescent="0.2">
      <c r="A112" s="3" t="s">
        <v>68</v>
      </c>
      <c r="B112" s="3" t="s">
        <v>478</v>
      </c>
      <c r="C112" s="5" t="s">
        <v>201</v>
      </c>
      <c r="D112" s="5" t="s">
        <v>683</v>
      </c>
      <c r="E112" s="14"/>
      <c r="F112" s="14">
        <v>147.5</v>
      </c>
      <c r="G112" s="5">
        <v>52676.274169491531</v>
      </c>
      <c r="H112" s="5">
        <v>10152.578711864408</v>
      </c>
      <c r="I112" s="5">
        <v>2618.4136949152539</v>
      </c>
      <c r="J112" s="5">
        <v>487.33322033898304</v>
      </c>
      <c r="K112" s="5">
        <v>2261.2853559321898</v>
      </c>
      <c r="L112" s="5">
        <v>2261.2853559321834</v>
      </c>
      <c r="M112" s="5">
        <v>78331.316949152533</v>
      </c>
      <c r="N112" s="5">
        <v>31986.691457627116</v>
      </c>
      <c r="O112" s="5">
        <v>30505.126915254215</v>
      </c>
      <c r="P112" s="5">
        <v>29488.308949152546</v>
      </c>
      <c r="Q112" s="5">
        <v>29442.377084745745</v>
      </c>
    </row>
    <row r="113" spans="1:17" x14ac:dyDescent="0.2">
      <c r="A113" s="3" t="s">
        <v>68</v>
      </c>
      <c r="B113" s="3" t="s">
        <v>478</v>
      </c>
      <c r="C113" s="5" t="s">
        <v>201</v>
      </c>
      <c r="D113" s="5" t="s">
        <v>684</v>
      </c>
      <c r="E113" s="14"/>
      <c r="F113" s="14">
        <v>161</v>
      </c>
      <c r="G113" s="5">
        <v>48259.319503105595</v>
      </c>
      <c r="H113" s="5">
        <v>9301.2755279503108</v>
      </c>
      <c r="I113" s="5">
        <v>2398.8572670807453</v>
      </c>
      <c r="J113" s="5">
        <v>446.46987577639749</v>
      </c>
      <c r="K113" s="5">
        <v>2071.6744720496768</v>
      </c>
      <c r="L113" s="5">
        <v>2071.6744720496713</v>
      </c>
      <c r="M113" s="5">
        <v>71763.163043478256</v>
      </c>
      <c r="N113" s="5">
        <v>29304.577577639746</v>
      </c>
      <c r="O113" s="5">
        <v>27947.243602484454</v>
      </c>
      <c r="P113" s="5">
        <v>27015.686770186338</v>
      </c>
      <c r="Q113" s="5">
        <v>26973.606335403711</v>
      </c>
    </row>
    <row r="114" spans="1:17" x14ac:dyDescent="0.2">
      <c r="A114" s="3" t="s">
        <v>68</v>
      </c>
      <c r="B114" s="3" t="s">
        <v>478</v>
      </c>
      <c r="C114" s="14" t="s">
        <v>200</v>
      </c>
      <c r="D114" s="2" t="s">
        <v>199</v>
      </c>
      <c r="E114" s="14"/>
      <c r="F114" s="14"/>
      <c r="G114" s="14">
        <v>67.248038487193384</v>
      </c>
      <c r="H114" s="14">
        <v>31.740008888739133</v>
      </c>
      <c r="I114" s="14">
        <v>3.3427418265097644</v>
      </c>
      <c r="J114" s="14">
        <v>1.5235499457158772</v>
      </c>
      <c r="K114" s="14">
        <v>2.8868215727817592</v>
      </c>
      <c r="L114" s="14">
        <v>7.069456867484142</v>
      </c>
      <c r="M114" s="14">
        <v>100</v>
      </c>
      <c r="N114" s="14">
        <v>100</v>
      </c>
      <c r="O114" s="14">
        <v>95.36818447029593</v>
      </c>
      <c r="P114" s="14">
        <v>92.189306256371694</v>
      </c>
      <c r="Q114" s="14">
        <v>92.045709459348643</v>
      </c>
    </row>
    <row r="115" spans="1:17" x14ac:dyDescent="0.2">
      <c r="A115" s="3" t="s">
        <v>68</v>
      </c>
      <c r="B115" s="3" t="s">
        <v>478</v>
      </c>
      <c r="C115" s="5"/>
      <c r="D115" s="5"/>
      <c r="E115" s="14"/>
      <c r="F115" s="1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2">
      <c r="A116" s="9" t="s">
        <v>94</v>
      </c>
      <c r="B116" s="9" t="s">
        <v>479</v>
      </c>
      <c r="C116" s="10"/>
      <c r="D116" s="6" t="s">
        <v>433</v>
      </c>
      <c r="E116" s="15" t="s">
        <v>436</v>
      </c>
      <c r="F116" s="15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s="13" customFormat="1" x14ac:dyDescent="0.2">
      <c r="A117" s="3" t="s">
        <v>94</v>
      </c>
      <c r="B117" s="3" t="s">
        <v>479</v>
      </c>
      <c r="C117" s="11" t="s">
        <v>201</v>
      </c>
      <c r="D117" s="12" t="s">
        <v>202</v>
      </c>
      <c r="G117" s="13">
        <v>22273.51</v>
      </c>
      <c r="H117" s="13">
        <v>21964.17</v>
      </c>
      <c r="I117" s="13">
        <v>0</v>
      </c>
      <c r="J117" s="13">
        <v>0</v>
      </c>
      <c r="K117" s="13">
        <v>0</v>
      </c>
      <c r="L117" s="13">
        <v>0</v>
      </c>
      <c r="M117" s="13">
        <v>1695500</v>
      </c>
      <c r="N117" s="13">
        <v>1434664.2800000005</v>
      </c>
      <c r="O117" s="13">
        <v>1274694.1100000006</v>
      </c>
      <c r="P117" s="13">
        <v>1167313.9200000004</v>
      </c>
      <c r="Q117" s="13">
        <v>1124341.3100000005</v>
      </c>
    </row>
    <row r="118" spans="1:17" x14ac:dyDescent="0.2">
      <c r="A118" s="3" t="s">
        <v>94</v>
      </c>
      <c r="B118" s="3" t="s">
        <v>479</v>
      </c>
      <c r="C118" s="5" t="s">
        <v>201</v>
      </c>
      <c r="D118" s="5" t="s">
        <v>683</v>
      </c>
      <c r="E118" s="14"/>
      <c r="F118" s="14">
        <v>60</v>
      </c>
      <c r="G118" s="5">
        <v>371.22516666666667</v>
      </c>
      <c r="H118" s="5">
        <v>366.06949999999995</v>
      </c>
      <c r="I118" s="5">
        <v>0</v>
      </c>
      <c r="J118" s="5">
        <v>0</v>
      </c>
      <c r="K118" s="5">
        <v>0</v>
      </c>
      <c r="L118" s="5">
        <v>0</v>
      </c>
      <c r="M118" s="5">
        <v>28258.333333333332</v>
      </c>
      <c r="N118" s="5">
        <v>23911.071333333341</v>
      </c>
      <c r="O118" s="5">
        <v>21244.901833333344</v>
      </c>
      <c r="P118" s="5">
        <v>19455.232000000007</v>
      </c>
      <c r="Q118" s="5">
        <v>18739.021833333343</v>
      </c>
    </row>
    <row r="119" spans="1:17" x14ac:dyDescent="0.2">
      <c r="A119" s="3" t="s">
        <v>94</v>
      </c>
      <c r="B119" s="3" t="s">
        <v>479</v>
      </c>
      <c r="C119" s="5" t="s">
        <v>201</v>
      </c>
      <c r="D119" s="5" t="s">
        <v>684</v>
      </c>
      <c r="E119" s="14"/>
      <c r="F119" s="14">
        <v>66</v>
      </c>
      <c r="G119" s="5">
        <v>337.47742424242421</v>
      </c>
      <c r="H119" s="5">
        <v>332.79045454545451</v>
      </c>
      <c r="I119" s="5">
        <v>0</v>
      </c>
      <c r="J119" s="5">
        <v>0</v>
      </c>
      <c r="K119" s="5">
        <v>0</v>
      </c>
      <c r="L119" s="5">
        <v>0</v>
      </c>
      <c r="M119" s="5">
        <v>25689.39393939394</v>
      </c>
      <c r="N119" s="5">
        <v>21737.337575757585</v>
      </c>
      <c r="O119" s="5">
        <v>19313.54712121213</v>
      </c>
      <c r="P119" s="5">
        <v>17686.57454545455</v>
      </c>
      <c r="Q119" s="5">
        <v>17035.474393939403</v>
      </c>
    </row>
    <row r="120" spans="1:17" x14ac:dyDescent="0.2">
      <c r="A120" s="3" t="s">
        <v>94</v>
      </c>
      <c r="B120" s="3" t="s">
        <v>479</v>
      </c>
      <c r="C120" s="14" t="s">
        <v>200</v>
      </c>
      <c r="D120" s="2" t="s">
        <v>199</v>
      </c>
      <c r="E120" s="14"/>
      <c r="F120" s="14"/>
      <c r="G120" s="14">
        <v>1.3136838690651724</v>
      </c>
      <c r="H120" s="14">
        <v>1.5309623516938744</v>
      </c>
      <c r="I120" s="14">
        <v>0</v>
      </c>
      <c r="J120" s="14">
        <v>0</v>
      </c>
      <c r="K120" s="14">
        <v>0</v>
      </c>
      <c r="L120" s="14">
        <v>0</v>
      </c>
      <c r="M120" s="14">
        <v>100</v>
      </c>
      <c r="N120" s="14">
        <v>100</v>
      </c>
      <c r="O120" s="14">
        <v>88.849644322363702</v>
      </c>
      <c r="P120" s="14">
        <v>81.364953200061549</v>
      </c>
      <c r="Q120" s="14">
        <v>78.369645475525473</v>
      </c>
    </row>
    <row r="121" spans="1:17" x14ac:dyDescent="0.2">
      <c r="A121" s="3" t="s">
        <v>94</v>
      </c>
      <c r="B121" s="3" t="s">
        <v>479</v>
      </c>
      <c r="C121" s="5"/>
      <c r="D121" s="5"/>
      <c r="E121" s="14"/>
      <c r="F121" s="1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x14ac:dyDescent="0.2">
      <c r="A122" s="9" t="s">
        <v>196</v>
      </c>
      <c r="B122" s="9" t="s">
        <v>480</v>
      </c>
      <c r="C122" s="10"/>
      <c r="D122" s="6" t="s">
        <v>433</v>
      </c>
      <c r="E122" s="15" t="s">
        <v>435</v>
      </c>
      <c r="F122" s="15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1:17" s="13" customFormat="1" x14ac:dyDescent="0.2">
      <c r="A123" s="3" t="s">
        <v>196</v>
      </c>
      <c r="B123" s="3" t="s">
        <v>480</v>
      </c>
      <c r="C123" s="11" t="s">
        <v>201</v>
      </c>
      <c r="D123" s="12" t="s">
        <v>202</v>
      </c>
      <c r="G123" s="13">
        <v>8565778.8100000005</v>
      </c>
      <c r="H123" s="13">
        <v>10065545.02</v>
      </c>
      <c r="I123" s="13">
        <v>401296.5</v>
      </c>
      <c r="J123" s="13">
        <v>378957.54000000004</v>
      </c>
      <c r="K123" s="13">
        <v>0</v>
      </c>
      <c r="L123" s="13">
        <v>-5.1222741603851318E-9</v>
      </c>
      <c r="M123" s="13">
        <v>13497438.170000002</v>
      </c>
      <c r="N123" s="13">
        <v>14412122.269999996</v>
      </c>
      <c r="O123" s="13">
        <v>3898154.2700000014</v>
      </c>
      <c r="P123" s="13">
        <v>3731024.8000000012</v>
      </c>
      <c r="Q123" s="13">
        <v>3721201.8200000012</v>
      </c>
    </row>
    <row r="124" spans="1:17" x14ac:dyDescent="0.2">
      <c r="A124" s="3" t="s">
        <v>196</v>
      </c>
      <c r="B124" s="3" t="s">
        <v>480</v>
      </c>
      <c r="C124" s="5" t="s">
        <v>201</v>
      </c>
      <c r="D124" s="5" t="s">
        <v>683</v>
      </c>
      <c r="E124" s="14"/>
      <c r="F124" s="14">
        <v>280.89999999999998</v>
      </c>
      <c r="G124" s="5">
        <v>30494.050587397654</v>
      </c>
      <c r="H124" s="5">
        <v>35833.196938412249</v>
      </c>
      <c r="I124" s="5">
        <v>1428.6098255606978</v>
      </c>
      <c r="J124" s="5">
        <v>1349.0834460662161</v>
      </c>
      <c r="K124" s="5">
        <v>0</v>
      </c>
      <c r="L124" s="5">
        <v>-1.8235223070078792E-11</v>
      </c>
      <c r="M124" s="5">
        <v>48050.687682449279</v>
      </c>
      <c r="N124" s="5">
        <v>51306.950053399778</v>
      </c>
      <c r="O124" s="5">
        <v>13877.373691705239</v>
      </c>
      <c r="P124" s="5">
        <v>13282.395158419371</v>
      </c>
      <c r="Q124" s="5">
        <v>13247.425489498048</v>
      </c>
    </row>
    <row r="125" spans="1:17" x14ac:dyDescent="0.2">
      <c r="A125" s="3" t="s">
        <v>196</v>
      </c>
      <c r="B125" s="3" t="s">
        <v>480</v>
      </c>
      <c r="C125" s="5" t="s">
        <v>201</v>
      </c>
      <c r="D125" s="5" t="s">
        <v>684</v>
      </c>
      <c r="E125" s="14"/>
      <c r="F125" s="14">
        <v>278</v>
      </c>
      <c r="G125" s="5">
        <v>30812.153992805757</v>
      </c>
      <c r="H125" s="5">
        <v>36206.996474820146</v>
      </c>
      <c r="I125" s="5">
        <v>1443.5125899280577</v>
      </c>
      <c r="J125" s="5">
        <v>1363.1566187050362</v>
      </c>
      <c r="K125" s="5">
        <v>0</v>
      </c>
      <c r="L125" s="5">
        <v>-1.8425446620090401E-11</v>
      </c>
      <c r="M125" s="5">
        <v>48551.935863309358</v>
      </c>
      <c r="N125" s="5">
        <v>51842.166438848908</v>
      </c>
      <c r="O125" s="5">
        <v>14022.137661870509</v>
      </c>
      <c r="P125" s="5">
        <v>13420.952517985615</v>
      </c>
      <c r="Q125" s="5">
        <v>13385.618057553962</v>
      </c>
    </row>
    <row r="126" spans="1:17" x14ac:dyDescent="0.2">
      <c r="A126" s="3" t="s">
        <v>196</v>
      </c>
      <c r="B126" s="3" t="s">
        <v>480</v>
      </c>
      <c r="C126" s="14" t="s">
        <v>200</v>
      </c>
      <c r="D126" s="2" t="s">
        <v>199</v>
      </c>
      <c r="E126" s="14"/>
      <c r="F126" s="14"/>
      <c r="G126" s="14">
        <v>63.462256334232933</v>
      </c>
      <c r="H126" s="14">
        <v>69.840824490868016</v>
      </c>
      <c r="I126" s="14">
        <v>2.9731308633955384</v>
      </c>
      <c r="J126" s="14">
        <v>2.6294360601479978</v>
      </c>
      <c r="K126" s="14">
        <v>0</v>
      </c>
      <c r="L126" s="14">
        <v>-3.5541428697476167E-14</v>
      </c>
      <c r="M126" s="14">
        <v>100</v>
      </c>
      <c r="N126" s="14">
        <v>100</v>
      </c>
      <c r="O126" s="14">
        <v>27.047746313631592</v>
      </c>
      <c r="P126" s="14">
        <v>25.888101211619833</v>
      </c>
      <c r="Q126" s="14">
        <v>25.819943449591637</v>
      </c>
    </row>
    <row r="127" spans="1:17" x14ac:dyDescent="0.2">
      <c r="A127" s="3" t="s">
        <v>196</v>
      </c>
      <c r="B127" s="3" t="s">
        <v>480</v>
      </c>
      <c r="C127" s="5"/>
      <c r="D127" s="5"/>
      <c r="E127" s="14"/>
      <c r="F127" s="1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x14ac:dyDescent="0.2">
      <c r="A128" s="9" t="s">
        <v>193</v>
      </c>
      <c r="B128" s="9" t="s">
        <v>481</v>
      </c>
      <c r="C128" s="10"/>
      <c r="D128" s="6" t="s">
        <v>433</v>
      </c>
      <c r="E128" s="15" t="s">
        <v>434</v>
      </c>
      <c r="F128" s="15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1:17" s="13" customFormat="1" x14ac:dyDescent="0.2">
      <c r="A129" s="3" t="s">
        <v>193</v>
      </c>
      <c r="B129" s="3" t="s">
        <v>481</v>
      </c>
      <c r="C129" s="11" t="s">
        <v>201</v>
      </c>
      <c r="D129" s="12" t="s">
        <v>202</v>
      </c>
      <c r="G129" s="13">
        <v>0</v>
      </c>
      <c r="H129" s="13">
        <v>284633.61999999988</v>
      </c>
      <c r="I129" s="13">
        <v>0</v>
      </c>
      <c r="J129" s="13">
        <v>0</v>
      </c>
      <c r="K129" s="13">
        <v>0</v>
      </c>
      <c r="L129" s="13">
        <v>0</v>
      </c>
      <c r="M129" s="13">
        <v>4546194.0200000005</v>
      </c>
      <c r="N129" s="13">
        <v>4478655.2499999981</v>
      </c>
      <c r="O129" s="13">
        <v>2465138.0799999987</v>
      </c>
      <c r="P129" s="13">
        <v>2393611.7199999993</v>
      </c>
      <c r="Q129" s="13">
        <v>2382339.8299999987</v>
      </c>
    </row>
    <row r="130" spans="1:17" x14ac:dyDescent="0.2">
      <c r="A130" s="3" t="s">
        <v>193</v>
      </c>
      <c r="B130" s="3" t="s">
        <v>481</v>
      </c>
      <c r="C130" s="5" t="s">
        <v>201</v>
      </c>
      <c r="D130" s="5" t="s">
        <v>683</v>
      </c>
      <c r="E130" s="14"/>
      <c r="F130" s="14">
        <v>146.69999999999999</v>
      </c>
      <c r="G130" s="5">
        <v>0</v>
      </c>
      <c r="H130" s="5">
        <v>1940.2428084526236</v>
      </c>
      <c r="I130" s="5">
        <v>0</v>
      </c>
      <c r="J130" s="5">
        <v>0</v>
      </c>
      <c r="K130" s="5">
        <v>0</v>
      </c>
      <c r="L130" s="5">
        <v>0</v>
      </c>
      <c r="M130" s="5">
        <v>30989.7342876619</v>
      </c>
      <c r="N130" s="5">
        <v>30529.347307430118</v>
      </c>
      <c r="O130" s="5">
        <v>16803.940558963863</v>
      </c>
      <c r="P130" s="5">
        <v>16316.371642808448</v>
      </c>
      <c r="Q130" s="5">
        <v>16239.535310156774</v>
      </c>
    </row>
    <row r="131" spans="1:17" x14ac:dyDescent="0.2">
      <c r="A131" s="3" t="s">
        <v>193</v>
      </c>
      <c r="B131" s="3" t="s">
        <v>481</v>
      </c>
      <c r="C131" s="5" t="s">
        <v>201</v>
      </c>
      <c r="D131" s="5" t="s">
        <v>684</v>
      </c>
      <c r="E131" s="14"/>
      <c r="F131" s="14">
        <v>222</v>
      </c>
      <c r="G131" s="5">
        <v>0</v>
      </c>
      <c r="H131" s="5">
        <v>1282.133423423423</v>
      </c>
      <c r="I131" s="5">
        <v>0</v>
      </c>
      <c r="J131" s="5">
        <v>0</v>
      </c>
      <c r="K131" s="5">
        <v>0</v>
      </c>
      <c r="L131" s="5">
        <v>0</v>
      </c>
      <c r="M131" s="5">
        <v>20478.351441441442</v>
      </c>
      <c r="N131" s="5">
        <v>20174.122747747741</v>
      </c>
      <c r="O131" s="5">
        <v>11104.22558558558</v>
      </c>
      <c r="P131" s="5">
        <v>10782.034774774771</v>
      </c>
      <c r="Q131" s="5">
        <v>10731.26049549549</v>
      </c>
    </row>
    <row r="132" spans="1:17" x14ac:dyDescent="0.2">
      <c r="A132" s="3" t="s">
        <v>193</v>
      </c>
      <c r="B132" s="3" t="s">
        <v>481</v>
      </c>
      <c r="C132" s="14" t="s">
        <v>200</v>
      </c>
      <c r="D132" s="2" t="s">
        <v>199</v>
      </c>
      <c r="E132" s="14"/>
      <c r="F132" s="14"/>
      <c r="G132" s="14">
        <v>0</v>
      </c>
      <c r="H132" s="14">
        <v>6.3553366828134408</v>
      </c>
      <c r="I132" s="14">
        <v>0</v>
      </c>
      <c r="J132" s="14">
        <v>0</v>
      </c>
      <c r="K132" s="14">
        <v>0</v>
      </c>
      <c r="L132" s="14">
        <v>0</v>
      </c>
      <c r="M132" s="14">
        <v>100</v>
      </c>
      <c r="N132" s="14">
        <v>100</v>
      </c>
      <c r="O132" s="14">
        <v>55.041925363645696</v>
      </c>
      <c r="P132" s="14">
        <v>53.444875445592743</v>
      </c>
      <c r="Q132" s="14">
        <v>53.193195211888657</v>
      </c>
    </row>
    <row r="133" spans="1:17" x14ac:dyDescent="0.2">
      <c r="A133" s="3" t="s">
        <v>193</v>
      </c>
      <c r="B133" s="3" t="s">
        <v>481</v>
      </c>
      <c r="C133" s="5"/>
      <c r="D133" s="5"/>
      <c r="E133" s="14"/>
      <c r="F133" s="1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x14ac:dyDescent="0.2">
      <c r="A134" s="9" t="s">
        <v>95</v>
      </c>
      <c r="B134" s="9" t="s">
        <v>482</v>
      </c>
      <c r="C134" s="10"/>
      <c r="D134" s="6" t="s">
        <v>433</v>
      </c>
      <c r="E134" s="15" t="s">
        <v>432</v>
      </c>
      <c r="F134" s="15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1:17" s="13" customFormat="1" x14ac:dyDescent="0.2">
      <c r="A135" s="3" t="s">
        <v>95</v>
      </c>
      <c r="B135" s="3" t="s">
        <v>482</v>
      </c>
      <c r="C135" s="11" t="s">
        <v>201</v>
      </c>
      <c r="D135" s="12" t="s">
        <v>202</v>
      </c>
      <c r="G135" s="13">
        <v>3492610.96</v>
      </c>
      <c r="H135" s="13">
        <v>3491245.99</v>
      </c>
      <c r="I135" s="13">
        <v>0</v>
      </c>
      <c r="J135" s="13">
        <v>0</v>
      </c>
      <c r="K135" s="13">
        <v>0</v>
      </c>
      <c r="L135" s="13">
        <v>-2.3283064365386963E-9</v>
      </c>
      <c r="M135" s="13">
        <v>5248459.87</v>
      </c>
      <c r="N135" s="13">
        <v>5110768.8199999994</v>
      </c>
      <c r="O135" s="13">
        <v>1573426.030000001</v>
      </c>
      <c r="P135" s="13">
        <v>1507343.8900000008</v>
      </c>
      <c r="Q135" s="13">
        <v>1464677.0100000009</v>
      </c>
    </row>
    <row r="136" spans="1:17" x14ac:dyDescent="0.2">
      <c r="A136" s="3" t="s">
        <v>95</v>
      </c>
      <c r="B136" s="3" t="s">
        <v>482</v>
      </c>
      <c r="C136" s="5" t="s">
        <v>201</v>
      </c>
      <c r="D136" s="5" t="s">
        <v>683</v>
      </c>
      <c r="E136" s="14"/>
      <c r="F136" s="14">
        <v>50</v>
      </c>
      <c r="G136" s="5">
        <v>69852.219199999992</v>
      </c>
      <c r="H136" s="5">
        <v>69824.919800000003</v>
      </c>
      <c r="I136" s="5">
        <v>0</v>
      </c>
      <c r="J136" s="5">
        <v>0</v>
      </c>
      <c r="K136" s="5">
        <v>0</v>
      </c>
      <c r="L136" s="5">
        <v>-4.6566128730773928E-11</v>
      </c>
      <c r="M136" s="5">
        <v>104969.1974</v>
      </c>
      <c r="N136" s="5">
        <v>102215.37639999999</v>
      </c>
      <c r="O136" s="5">
        <v>31468.520600000018</v>
      </c>
      <c r="P136" s="5">
        <v>30146.877800000017</v>
      </c>
      <c r="Q136" s="5">
        <v>29293.540200000018</v>
      </c>
    </row>
    <row r="137" spans="1:17" x14ac:dyDescent="0.2">
      <c r="A137" s="3" t="s">
        <v>95</v>
      </c>
      <c r="B137" s="3" t="s">
        <v>482</v>
      </c>
      <c r="C137" s="5" t="s">
        <v>201</v>
      </c>
      <c r="D137" s="5" t="s">
        <v>684</v>
      </c>
      <c r="E137" s="14"/>
      <c r="F137" s="14">
        <v>51</v>
      </c>
      <c r="G137" s="5">
        <v>68482.567843137251</v>
      </c>
      <c r="H137" s="5">
        <v>68455.803725490201</v>
      </c>
      <c r="I137" s="5">
        <v>0</v>
      </c>
      <c r="J137" s="5">
        <v>0</v>
      </c>
      <c r="K137" s="5">
        <v>0</v>
      </c>
      <c r="L137" s="5">
        <v>-4.5653067383111691E-11</v>
      </c>
      <c r="M137" s="5">
        <v>102910.97784313725</v>
      </c>
      <c r="N137" s="5">
        <v>100211.15333333332</v>
      </c>
      <c r="O137" s="5">
        <v>30851.490784313744</v>
      </c>
      <c r="P137" s="5">
        <v>29555.762549019622</v>
      </c>
      <c r="Q137" s="5">
        <v>28719.157058823548</v>
      </c>
    </row>
    <row r="138" spans="1:17" x14ac:dyDescent="0.2">
      <c r="A138" s="3" t="s">
        <v>95</v>
      </c>
      <c r="B138" s="3" t="s">
        <v>482</v>
      </c>
      <c r="C138" s="14" t="s">
        <v>200</v>
      </c>
      <c r="D138" s="2" t="s">
        <v>199</v>
      </c>
      <c r="E138" s="14"/>
      <c r="F138" s="14"/>
      <c r="G138" s="14">
        <v>66.545444692520817</v>
      </c>
      <c r="H138" s="14">
        <v>68.311561586149011</v>
      </c>
      <c r="I138" s="14">
        <v>0</v>
      </c>
      <c r="J138" s="14">
        <v>0</v>
      </c>
      <c r="K138" s="14">
        <v>0</v>
      </c>
      <c r="L138" s="14">
        <v>-4.5556872528205976E-14</v>
      </c>
      <c r="M138" s="14">
        <v>100</v>
      </c>
      <c r="N138" s="14">
        <v>100</v>
      </c>
      <c r="O138" s="14">
        <v>30.786484096926952</v>
      </c>
      <c r="P138" s="14">
        <v>29.493486070066481</v>
      </c>
      <c r="Q138" s="14">
        <v>28.658643378042704</v>
      </c>
    </row>
    <row r="139" spans="1:17" x14ac:dyDescent="0.2">
      <c r="A139" s="3" t="s">
        <v>95</v>
      </c>
      <c r="B139" s="3" t="s">
        <v>482</v>
      </c>
      <c r="C139" s="5"/>
      <c r="D139" s="5"/>
      <c r="E139" s="14"/>
      <c r="F139" s="1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2">
      <c r="A140" s="9" t="s">
        <v>126</v>
      </c>
      <c r="B140" s="9" t="s">
        <v>483</v>
      </c>
      <c r="C140" s="10"/>
      <c r="D140" s="6" t="s">
        <v>430</v>
      </c>
      <c r="E140" s="15" t="s">
        <v>431</v>
      </c>
      <c r="F140" s="15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1:17" s="13" customFormat="1" x14ac:dyDescent="0.2">
      <c r="A141" s="3" t="s">
        <v>126</v>
      </c>
      <c r="B141" s="3" t="s">
        <v>483</v>
      </c>
      <c r="C141" s="11" t="s">
        <v>201</v>
      </c>
      <c r="D141" s="12" t="s">
        <v>202</v>
      </c>
      <c r="G141" s="13">
        <v>0</v>
      </c>
      <c r="H141" s="13">
        <v>0</v>
      </c>
      <c r="I141" s="13">
        <v>680.37</v>
      </c>
      <c r="J141" s="13">
        <v>173500.35</v>
      </c>
      <c r="K141" s="13">
        <v>2205225.709999999</v>
      </c>
      <c r="L141" s="13">
        <v>2205225.7100000046</v>
      </c>
      <c r="M141" s="13">
        <v>13829665.159999998</v>
      </c>
      <c r="N141" s="13">
        <v>13680168.559999995</v>
      </c>
      <c r="O141" s="13">
        <v>12596637.119999999</v>
      </c>
      <c r="P141" s="13">
        <v>12403034.189999999</v>
      </c>
      <c r="Q141" s="13">
        <v>12087753.67</v>
      </c>
    </row>
    <row r="142" spans="1:17" x14ac:dyDescent="0.2">
      <c r="A142" s="3" t="s">
        <v>126</v>
      </c>
      <c r="B142" s="3" t="s">
        <v>483</v>
      </c>
      <c r="C142" s="5" t="s">
        <v>201</v>
      </c>
      <c r="D142" s="5" t="s">
        <v>683</v>
      </c>
      <c r="E142" s="14"/>
      <c r="F142" s="14">
        <v>803.9</v>
      </c>
      <c r="G142" s="5">
        <v>0</v>
      </c>
      <c r="H142" s="5">
        <v>0</v>
      </c>
      <c r="I142" s="5">
        <v>0.84633660903097407</v>
      </c>
      <c r="J142" s="5">
        <v>215.82329891777584</v>
      </c>
      <c r="K142" s="5">
        <v>2743.1592362234096</v>
      </c>
      <c r="L142" s="5">
        <v>2743.1592362234169</v>
      </c>
      <c r="M142" s="5">
        <v>17203.215773106105</v>
      </c>
      <c r="N142" s="5">
        <v>17017.251598457515</v>
      </c>
      <c r="O142" s="5">
        <v>15669.40803582535</v>
      </c>
      <c r="P142" s="5">
        <v>15428.578417713647</v>
      </c>
      <c r="Q142" s="5">
        <v>15036.389687772111</v>
      </c>
    </row>
    <row r="143" spans="1:17" x14ac:dyDescent="0.2">
      <c r="A143" s="3" t="s">
        <v>126</v>
      </c>
      <c r="B143" s="3" t="s">
        <v>483</v>
      </c>
      <c r="C143" s="5" t="s">
        <v>201</v>
      </c>
      <c r="D143" s="5" t="s">
        <v>684</v>
      </c>
      <c r="E143" s="14"/>
      <c r="F143" s="14">
        <v>826</v>
      </c>
      <c r="G143" s="5">
        <v>0</v>
      </c>
      <c r="H143" s="5">
        <v>0</v>
      </c>
      <c r="I143" s="5">
        <v>0.82369249394673127</v>
      </c>
      <c r="J143" s="5">
        <v>210.04884987893462</v>
      </c>
      <c r="K143" s="5">
        <v>2669.7647820823231</v>
      </c>
      <c r="L143" s="5">
        <v>2669.7647820823299</v>
      </c>
      <c r="M143" s="5">
        <v>16742.936029055687</v>
      </c>
      <c r="N143" s="5">
        <v>16561.947409200962</v>
      </c>
      <c r="O143" s="5">
        <v>15250.166004842615</v>
      </c>
      <c r="P143" s="5">
        <v>15015.779891041162</v>
      </c>
      <c r="Q143" s="5">
        <v>14634.084346246973</v>
      </c>
    </row>
    <row r="144" spans="1:17" x14ac:dyDescent="0.2">
      <c r="A144" s="3" t="s">
        <v>126</v>
      </c>
      <c r="B144" s="3" t="s">
        <v>483</v>
      </c>
      <c r="C144" s="14" t="s">
        <v>200</v>
      </c>
      <c r="D144" s="2" t="s">
        <v>199</v>
      </c>
      <c r="E144" s="14"/>
      <c r="F144" s="14"/>
      <c r="G144" s="14">
        <v>0</v>
      </c>
      <c r="H144" s="14">
        <v>0</v>
      </c>
      <c r="I144" s="14">
        <v>4.9196418866875886E-3</v>
      </c>
      <c r="J144" s="14">
        <v>1.2682617852188225</v>
      </c>
      <c r="K144" s="14">
        <v>15.945618961030576</v>
      </c>
      <c r="L144" s="14">
        <v>16.11987235630966</v>
      </c>
      <c r="M144" s="14">
        <v>100</v>
      </c>
      <c r="N144" s="14">
        <v>100</v>
      </c>
      <c r="O144" s="14">
        <v>92.07954613097256</v>
      </c>
      <c r="P144" s="14">
        <v>90.664337472169308</v>
      </c>
      <c r="Q144" s="14">
        <v>88.359683705534721</v>
      </c>
    </row>
    <row r="145" spans="1:17" x14ac:dyDescent="0.2">
      <c r="A145" s="3" t="s">
        <v>126</v>
      </c>
      <c r="B145" s="3" t="s">
        <v>483</v>
      </c>
      <c r="C145" s="5"/>
      <c r="D145" s="5"/>
      <c r="E145" s="14"/>
      <c r="F145" s="1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x14ac:dyDescent="0.2">
      <c r="A146" s="9" t="s">
        <v>71</v>
      </c>
      <c r="B146" s="9" t="s">
        <v>484</v>
      </c>
      <c r="C146" s="10"/>
      <c r="D146" s="6" t="s">
        <v>430</v>
      </c>
      <c r="E146" s="15" t="s">
        <v>429</v>
      </c>
      <c r="F146" s="15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1:17" s="13" customFormat="1" x14ac:dyDescent="0.2">
      <c r="A147" s="3" t="s">
        <v>71</v>
      </c>
      <c r="B147" s="3" t="s">
        <v>484</v>
      </c>
      <c r="C147" s="11" t="s">
        <v>201</v>
      </c>
      <c r="D147" s="12" t="s">
        <v>202</v>
      </c>
      <c r="G147" s="13">
        <v>0</v>
      </c>
      <c r="H147" s="13">
        <v>0</v>
      </c>
      <c r="I147" s="13">
        <v>0</v>
      </c>
      <c r="J147" s="13">
        <v>0</v>
      </c>
      <c r="K147" s="13">
        <v>-74931.150000000373</v>
      </c>
      <c r="L147" s="13">
        <v>5424.9999999995343</v>
      </c>
      <c r="M147" s="13">
        <v>4208308.5699999994</v>
      </c>
      <c r="N147" s="13">
        <v>4058352.6500000013</v>
      </c>
      <c r="O147" s="13">
        <v>3972312.1100000013</v>
      </c>
      <c r="P147" s="13">
        <v>3738514.6100000013</v>
      </c>
      <c r="Q147" s="13">
        <v>3677133.4400000013</v>
      </c>
    </row>
    <row r="148" spans="1:17" x14ac:dyDescent="0.2">
      <c r="A148" s="3" t="s">
        <v>71</v>
      </c>
      <c r="B148" s="3" t="s">
        <v>484</v>
      </c>
      <c r="C148" s="5" t="s">
        <v>201</v>
      </c>
      <c r="D148" s="5" t="s">
        <v>683</v>
      </c>
      <c r="E148" s="14"/>
      <c r="F148" s="14">
        <v>233.2</v>
      </c>
      <c r="G148" s="5">
        <v>0</v>
      </c>
      <c r="H148" s="5">
        <v>0</v>
      </c>
      <c r="I148" s="5">
        <v>0</v>
      </c>
      <c r="J148" s="5">
        <v>0</v>
      </c>
      <c r="K148" s="5">
        <v>-321.31710977701704</v>
      </c>
      <c r="L148" s="5">
        <v>23.263293310461126</v>
      </c>
      <c r="M148" s="5">
        <v>18045.92011149228</v>
      </c>
      <c r="N148" s="5">
        <v>17402.88443396227</v>
      </c>
      <c r="O148" s="5">
        <v>17033.928430531738</v>
      </c>
      <c r="P148" s="5">
        <v>16031.366252144089</v>
      </c>
      <c r="Q148" s="5">
        <v>15768.153687821619</v>
      </c>
    </row>
    <row r="149" spans="1:17" x14ac:dyDescent="0.2">
      <c r="A149" s="3" t="s">
        <v>71</v>
      </c>
      <c r="B149" s="3" t="s">
        <v>484</v>
      </c>
      <c r="C149" s="5" t="s">
        <v>201</v>
      </c>
      <c r="D149" s="5" t="s">
        <v>684</v>
      </c>
      <c r="E149" s="14"/>
      <c r="F149" s="14">
        <v>237</v>
      </c>
      <c r="G149" s="5">
        <v>0</v>
      </c>
      <c r="H149" s="5">
        <v>0</v>
      </c>
      <c r="I149" s="5">
        <v>0</v>
      </c>
      <c r="J149" s="5">
        <v>0</v>
      </c>
      <c r="K149" s="5">
        <v>-316.16518987341931</v>
      </c>
      <c r="L149" s="5">
        <v>22.890295358647823</v>
      </c>
      <c r="M149" s="5">
        <v>17756.576244725737</v>
      </c>
      <c r="N149" s="5">
        <v>17123.850843881861</v>
      </c>
      <c r="O149" s="5">
        <v>16760.810590717305</v>
      </c>
      <c r="P149" s="5">
        <v>15774.323248945153</v>
      </c>
      <c r="Q149" s="5">
        <v>15515.330970464142</v>
      </c>
    </row>
    <row r="150" spans="1:17" x14ac:dyDescent="0.2">
      <c r="A150" s="3" t="s">
        <v>71</v>
      </c>
      <c r="B150" s="3" t="s">
        <v>484</v>
      </c>
      <c r="C150" s="14" t="s">
        <v>200</v>
      </c>
      <c r="D150" s="2" t="s">
        <v>199</v>
      </c>
      <c r="E150" s="14"/>
      <c r="F150" s="14"/>
      <c r="G150" s="14">
        <v>0</v>
      </c>
      <c r="H150" s="14">
        <v>0</v>
      </c>
      <c r="I150" s="14">
        <v>0</v>
      </c>
      <c r="J150" s="14">
        <v>0</v>
      </c>
      <c r="K150" s="14">
        <v>-1.7805526556243092</v>
      </c>
      <c r="L150" s="14">
        <v>0.13367492842199241</v>
      </c>
      <c r="M150" s="14">
        <v>100</v>
      </c>
      <c r="N150" s="14">
        <v>100</v>
      </c>
      <c r="O150" s="14">
        <v>97.879914649605425</v>
      </c>
      <c r="P150" s="14">
        <v>92.119018045413085</v>
      </c>
      <c r="Q150" s="14">
        <v>90.606552882978278</v>
      </c>
    </row>
    <row r="151" spans="1:17" x14ac:dyDescent="0.2">
      <c r="A151" s="3" t="s">
        <v>71</v>
      </c>
      <c r="B151" s="3" t="s">
        <v>484</v>
      </c>
      <c r="C151" s="5"/>
      <c r="D151" s="5"/>
      <c r="E151" s="14"/>
      <c r="F151" s="1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x14ac:dyDescent="0.2">
      <c r="A152" s="9" t="s">
        <v>73</v>
      </c>
      <c r="B152" s="9" t="s">
        <v>485</v>
      </c>
      <c r="C152" s="10"/>
      <c r="D152" s="6" t="s">
        <v>427</v>
      </c>
      <c r="E152" s="15" t="s">
        <v>428</v>
      </c>
      <c r="F152" s="15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1:17" s="13" customFormat="1" x14ac:dyDescent="0.2">
      <c r="A153" s="3" t="s">
        <v>73</v>
      </c>
      <c r="B153" s="3" t="s">
        <v>485</v>
      </c>
      <c r="C153" s="11" t="s">
        <v>201</v>
      </c>
      <c r="D153" s="12" t="s">
        <v>202</v>
      </c>
      <c r="G153" s="13">
        <v>136393.22999999998</v>
      </c>
      <c r="H153" s="13">
        <v>17642858.780000009</v>
      </c>
      <c r="I153" s="13">
        <v>74811040.280000016</v>
      </c>
      <c r="J153" s="13">
        <v>57678495.25</v>
      </c>
      <c r="K153" s="13">
        <v>32263799.599999785</v>
      </c>
      <c r="L153" s="13">
        <v>50398940.189999759</v>
      </c>
      <c r="M153" s="13">
        <v>526929887.62999982</v>
      </c>
      <c r="N153" s="13">
        <v>528433033.76999956</v>
      </c>
      <c r="O153" s="13">
        <v>409309422.76999956</v>
      </c>
      <c r="P153" s="13">
        <v>398381060.49999952</v>
      </c>
      <c r="Q153" s="13">
        <v>390339192.07999957</v>
      </c>
    </row>
    <row r="154" spans="1:17" x14ac:dyDescent="0.2">
      <c r="A154" s="3" t="s">
        <v>73</v>
      </c>
      <c r="B154" s="3" t="s">
        <v>485</v>
      </c>
      <c r="C154" s="5" t="s">
        <v>201</v>
      </c>
      <c r="D154" s="5" t="s">
        <v>683</v>
      </c>
      <c r="E154" s="14"/>
      <c r="F154" s="14">
        <v>31069.200000000001</v>
      </c>
      <c r="G154" s="5">
        <v>4.3899820400911507</v>
      </c>
      <c r="H154" s="5">
        <v>567.85687368841195</v>
      </c>
      <c r="I154" s="5">
        <v>2407.8843446242586</v>
      </c>
      <c r="J154" s="5">
        <v>1856.4525398143498</v>
      </c>
      <c r="K154" s="5">
        <v>1038.4496414455405</v>
      </c>
      <c r="L154" s="5">
        <v>1622.1512040863543</v>
      </c>
      <c r="M154" s="5">
        <v>16959.879482896238</v>
      </c>
      <c r="N154" s="5">
        <v>17008.260070101565</v>
      </c>
      <c r="O154" s="5">
        <v>13174.121727305484</v>
      </c>
      <c r="P154" s="5">
        <v>12822.379092477422</v>
      </c>
      <c r="Q154" s="5">
        <v>12563.541773846753</v>
      </c>
    </row>
    <row r="155" spans="1:17" x14ac:dyDescent="0.2">
      <c r="A155" s="3" t="s">
        <v>73</v>
      </c>
      <c r="B155" s="3" t="s">
        <v>485</v>
      </c>
      <c r="C155" s="5" t="s">
        <v>201</v>
      </c>
      <c r="D155" s="5" t="s">
        <v>684</v>
      </c>
      <c r="E155" s="14"/>
      <c r="F155" s="14">
        <v>32406</v>
      </c>
      <c r="G155" s="5">
        <v>4.2088881688576185</v>
      </c>
      <c r="H155" s="5">
        <v>544.43185768067667</v>
      </c>
      <c r="I155" s="5">
        <v>2308.5552144664575</v>
      </c>
      <c r="J155" s="5">
        <v>1779.8708649632783</v>
      </c>
      <c r="K155" s="5">
        <v>995.61191137443018</v>
      </c>
      <c r="L155" s="5">
        <v>1555.2348389187114</v>
      </c>
      <c r="M155" s="5">
        <v>16260.256978028754</v>
      </c>
      <c r="N155" s="5">
        <v>16306.641787631906</v>
      </c>
      <c r="O155" s="5">
        <v>12630.667863050039</v>
      </c>
      <c r="P155" s="5">
        <v>12293.435181756449</v>
      </c>
      <c r="Q155" s="5">
        <v>12045.275321853964</v>
      </c>
    </row>
    <row r="156" spans="1:17" x14ac:dyDescent="0.2">
      <c r="A156" s="3" t="s">
        <v>73</v>
      </c>
      <c r="B156" s="3" t="s">
        <v>485</v>
      </c>
      <c r="C156" s="14" t="s">
        <v>200</v>
      </c>
      <c r="D156" s="2" t="s">
        <v>199</v>
      </c>
      <c r="E156" s="14"/>
      <c r="F156" s="14"/>
      <c r="G156" s="14">
        <v>2.5884512000915905E-2</v>
      </c>
      <c r="H156" s="14">
        <v>3.3387123159448548</v>
      </c>
      <c r="I156" s="14">
        <v>14.197532164379886</v>
      </c>
      <c r="J156" s="14">
        <v>10.915005604116823</v>
      </c>
      <c r="K156" s="14">
        <v>6.1229777162791752</v>
      </c>
      <c r="L156" s="14">
        <v>9.5374317972588933</v>
      </c>
      <c r="M156" s="14">
        <v>100</v>
      </c>
      <c r="N156" s="14">
        <v>100</v>
      </c>
      <c r="O156" s="14">
        <v>77.457198284873215</v>
      </c>
      <c r="P156" s="14">
        <v>75.389128809345934</v>
      </c>
      <c r="Q156" s="14">
        <v>73.867295784898772</v>
      </c>
    </row>
    <row r="157" spans="1:17" x14ac:dyDescent="0.2">
      <c r="A157" s="3" t="s">
        <v>73</v>
      </c>
      <c r="B157" s="3" t="s">
        <v>485</v>
      </c>
      <c r="C157" s="5"/>
      <c r="D157" s="5"/>
      <c r="E157" s="14"/>
      <c r="F157" s="1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x14ac:dyDescent="0.2">
      <c r="A158" s="9" t="s">
        <v>56</v>
      </c>
      <c r="B158" s="9" t="s">
        <v>486</v>
      </c>
      <c r="C158" s="10"/>
      <c r="D158" s="6" t="s">
        <v>427</v>
      </c>
      <c r="E158" s="15" t="s">
        <v>426</v>
      </c>
      <c r="F158" s="15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1:17" s="13" customFormat="1" x14ac:dyDescent="0.2">
      <c r="A159" s="3" t="s">
        <v>56</v>
      </c>
      <c r="B159" s="3" t="s">
        <v>486</v>
      </c>
      <c r="C159" s="11" t="s">
        <v>201</v>
      </c>
      <c r="D159" s="12" t="s">
        <v>202</v>
      </c>
      <c r="G159" s="13">
        <v>160240</v>
      </c>
      <c r="H159" s="13">
        <v>13054184.740000002</v>
      </c>
      <c r="I159" s="13">
        <v>58275179</v>
      </c>
      <c r="J159" s="13">
        <v>57069700</v>
      </c>
      <c r="K159" s="13">
        <v>72306835.409999669</v>
      </c>
      <c r="L159" s="13">
        <v>72736854.910000682</v>
      </c>
      <c r="M159" s="13">
        <v>535507016.33999968</v>
      </c>
      <c r="N159" s="13">
        <v>559668277.4400003</v>
      </c>
      <c r="O159" s="13">
        <v>445358048.20999974</v>
      </c>
      <c r="P159" s="13">
        <v>428250099.12999958</v>
      </c>
      <c r="Q159" s="13">
        <v>421719059.03999978</v>
      </c>
    </row>
    <row r="160" spans="1:17" x14ac:dyDescent="0.2">
      <c r="A160" s="3" t="s">
        <v>56</v>
      </c>
      <c r="B160" s="3" t="s">
        <v>486</v>
      </c>
      <c r="C160" s="5" t="s">
        <v>201</v>
      </c>
      <c r="D160" s="5" t="s">
        <v>683</v>
      </c>
      <c r="E160" s="14"/>
      <c r="F160" s="14">
        <v>29439</v>
      </c>
      <c r="G160" s="5">
        <v>5.4431196711844834</v>
      </c>
      <c r="H160" s="5">
        <v>443.43166343965493</v>
      </c>
      <c r="I160" s="5">
        <v>1979.5230476578688</v>
      </c>
      <c r="J160" s="5">
        <v>1938.5746798464622</v>
      </c>
      <c r="K160" s="5">
        <v>2456.1580016304788</v>
      </c>
      <c r="L160" s="5">
        <v>2470.7651384218448</v>
      </c>
      <c r="M160" s="5">
        <v>18190.394250484042</v>
      </c>
      <c r="N160" s="5">
        <v>19011.117138489768</v>
      </c>
      <c r="O160" s="5">
        <v>15128.164958388523</v>
      </c>
      <c r="P160" s="5">
        <v>14547.03281803049</v>
      </c>
      <c r="Q160" s="5">
        <v>14325.1828880057</v>
      </c>
    </row>
    <row r="161" spans="1:17" x14ac:dyDescent="0.2">
      <c r="A161" s="3" t="s">
        <v>56</v>
      </c>
      <c r="B161" s="3" t="s">
        <v>486</v>
      </c>
      <c r="C161" s="5" t="s">
        <v>201</v>
      </c>
      <c r="D161" s="5" t="s">
        <v>684</v>
      </c>
      <c r="E161" s="14"/>
      <c r="F161" s="14">
        <v>29011</v>
      </c>
      <c r="G161" s="5">
        <v>5.5234221502188827</v>
      </c>
      <c r="H161" s="5">
        <v>449.97362172968883</v>
      </c>
      <c r="I161" s="5">
        <v>2008.727000103409</v>
      </c>
      <c r="J161" s="5">
        <v>1967.1745200096516</v>
      </c>
      <c r="K161" s="5">
        <v>2492.3937613318972</v>
      </c>
      <c r="L161" s="5">
        <v>2507.2163975733579</v>
      </c>
      <c r="M161" s="5">
        <v>18458.757586432723</v>
      </c>
      <c r="N161" s="5">
        <v>19291.588619489168</v>
      </c>
      <c r="O161" s="5">
        <v>15351.351149908647</v>
      </c>
      <c r="P161" s="5">
        <v>14761.645552721367</v>
      </c>
      <c r="Q161" s="5">
        <v>14536.522665195953</v>
      </c>
    </row>
    <row r="162" spans="1:17" x14ac:dyDescent="0.2">
      <c r="A162" s="3" t="s">
        <v>56</v>
      </c>
      <c r="B162" s="3" t="s">
        <v>486</v>
      </c>
      <c r="C162" s="14" t="s">
        <v>200</v>
      </c>
      <c r="D162" s="2" t="s">
        <v>199</v>
      </c>
      <c r="E162" s="14"/>
      <c r="F162" s="14"/>
      <c r="G162" s="14">
        <v>2.9923043977123493E-2</v>
      </c>
      <c r="H162" s="14">
        <v>2.3324860933179274</v>
      </c>
      <c r="I162" s="14">
        <v>10.882243784271989</v>
      </c>
      <c r="J162" s="14">
        <v>10.197058204021257</v>
      </c>
      <c r="K162" s="14">
        <v>13.502500098727225</v>
      </c>
      <c r="L162" s="14">
        <v>12.996422674286464</v>
      </c>
      <c r="M162" s="14">
        <v>100</v>
      </c>
      <c r="N162" s="14">
        <v>100</v>
      </c>
      <c r="O162" s="14">
        <v>79.575360291479939</v>
      </c>
      <c r="P162" s="14">
        <v>76.518558652077701</v>
      </c>
      <c r="Q162" s="14">
        <v>75.351610237585874</v>
      </c>
    </row>
    <row r="163" spans="1:17" x14ac:dyDescent="0.2">
      <c r="A163" s="3" t="s">
        <v>56</v>
      </c>
      <c r="B163" s="3" t="s">
        <v>486</v>
      </c>
      <c r="C163" s="5"/>
      <c r="D163" s="5"/>
      <c r="E163" s="14"/>
      <c r="F163" s="1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x14ac:dyDescent="0.2">
      <c r="A164" s="9" t="s">
        <v>44</v>
      </c>
      <c r="B164" s="9" t="s">
        <v>487</v>
      </c>
      <c r="C164" s="10"/>
      <c r="D164" s="6" t="s">
        <v>424</v>
      </c>
      <c r="E164" s="15" t="s">
        <v>425</v>
      </c>
      <c r="F164" s="15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1:17" s="13" customFormat="1" x14ac:dyDescent="0.2">
      <c r="A165" s="3" t="s">
        <v>44</v>
      </c>
      <c r="B165" s="3" t="s">
        <v>487</v>
      </c>
      <c r="C165" s="11" t="s">
        <v>201</v>
      </c>
      <c r="D165" s="12" t="s">
        <v>202</v>
      </c>
      <c r="G165" s="13">
        <v>36247.840000000011</v>
      </c>
      <c r="H165" s="13">
        <v>144301.32999999996</v>
      </c>
      <c r="I165" s="13">
        <v>2497407.9299999997</v>
      </c>
      <c r="J165" s="13">
        <v>2413440.96</v>
      </c>
      <c r="K165" s="13">
        <v>0</v>
      </c>
      <c r="L165" s="13">
        <v>0</v>
      </c>
      <c r="M165" s="13">
        <v>20701800.509999998</v>
      </c>
      <c r="N165" s="13">
        <v>19741040.249999996</v>
      </c>
      <c r="O165" s="13">
        <v>14818368.67</v>
      </c>
      <c r="P165" s="13">
        <v>14243407.379999999</v>
      </c>
      <c r="Q165" s="13">
        <v>12406049.300000001</v>
      </c>
    </row>
    <row r="166" spans="1:17" x14ac:dyDescent="0.2">
      <c r="A166" s="3" t="s">
        <v>44</v>
      </c>
      <c r="B166" s="3" t="s">
        <v>487</v>
      </c>
      <c r="C166" s="5" t="s">
        <v>201</v>
      </c>
      <c r="D166" s="5" t="s">
        <v>683</v>
      </c>
      <c r="E166" s="14"/>
      <c r="F166" s="14">
        <v>1013</v>
      </c>
      <c r="G166" s="5">
        <v>35.782665350444233</v>
      </c>
      <c r="H166" s="5">
        <v>142.44948667324775</v>
      </c>
      <c r="I166" s="5">
        <v>2465.3582724580451</v>
      </c>
      <c r="J166" s="5">
        <v>2382.4688647581443</v>
      </c>
      <c r="K166" s="5">
        <v>0</v>
      </c>
      <c r="L166" s="5">
        <v>0</v>
      </c>
      <c r="M166" s="5">
        <v>20436.130809476799</v>
      </c>
      <c r="N166" s="5">
        <v>19487.700148075022</v>
      </c>
      <c r="O166" s="5">
        <v>14628.20204343534</v>
      </c>
      <c r="P166" s="5">
        <v>14060.619328726554</v>
      </c>
      <c r="Q166" s="5">
        <v>12246.840375123396</v>
      </c>
    </row>
    <row r="167" spans="1:17" x14ac:dyDescent="0.2">
      <c r="A167" s="3" t="s">
        <v>44</v>
      </c>
      <c r="B167" s="3" t="s">
        <v>487</v>
      </c>
      <c r="C167" s="5" t="s">
        <v>201</v>
      </c>
      <c r="D167" s="5" t="s">
        <v>684</v>
      </c>
      <c r="E167" s="14"/>
      <c r="F167" s="14">
        <v>1052</v>
      </c>
      <c r="G167" s="5">
        <v>34.456121673003814</v>
      </c>
      <c r="H167" s="5">
        <v>137.16856463878324</v>
      </c>
      <c r="I167" s="5">
        <v>2373.9619106463874</v>
      </c>
      <c r="J167" s="5">
        <v>2294.1453992395436</v>
      </c>
      <c r="K167" s="5">
        <v>0</v>
      </c>
      <c r="L167" s="5">
        <v>0</v>
      </c>
      <c r="M167" s="5">
        <v>19678.517595057034</v>
      </c>
      <c r="N167" s="5">
        <v>18765.247385931554</v>
      </c>
      <c r="O167" s="5">
        <v>14085.90177756654</v>
      </c>
      <c r="P167" s="5">
        <v>13539.360627376425</v>
      </c>
      <c r="Q167" s="5">
        <v>11792.82252851711</v>
      </c>
    </row>
    <row r="168" spans="1:17" x14ac:dyDescent="0.2">
      <c r="A168" s="3" t="s">
        <v>44</v>
      </c>
      <c r="B168" s="3" t="s">
        <v>487</v>
      </c>
      <c r="C168" s="14" t="s">
        <v>200</v>
      </c>
      <c r="D168" s="2" t="s">
        <v>199</v>
      </c>
      <c r="E168" s="14"/>
      <c r="F168" s="14"/>
      <c r="G168" s="14">
        <v>0.1750951081887322</v>
      </c>
      <c r="H168" s="14">
        <v>0.73097125669454011</v>
      </c>
      <c r="I168" s="14">
        <v>12.063723292056782</v>
      </c>
      <c r="J168" s="14">
        <v>12.225500426706239</v>
      </c>
      <c r="K168" s="14">
        <v>0</v>
      </c>
      <c r="L168" s="14">
        <v>0</v>
      </c>
      <c r="M168" s="14">
        <v>100</v>
      </c>
      <c r="N168" s="14">
        <v>100</v>
      </c>
      <c r="O168" s="14">
        <v>75.06376808081329</v>
      </c>
      <c r="P168" s="14">
        <v>72.15125038813494</v>
      </c>
      <c r="Q168" s="14">
        <v>62.843949168281569</v>
      </c>
    </row>
    <row r="169" spans="1:17" x14ac:dyDescent="0.2">
      <c r="A169" s="3" t="s">
        <v>44</v>
      </c>
      <c r="B169" s="3" t="s">
        <v>487</v>
      </c>
      <c r="C169" s="5"/>
      <c r="D169" s="5"/>
      <c r="E169" s="14"/>
      <c r="F169" s="1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2">
      <c r="A170" s="9" t="s">
        <v>2</v>
      </c>
      <c r="B170" s="9" t="s">
        <v>488</v>
      </c>
      <c r="C170" s="10"/>
      <c r="D170" s="6" t="s">
        <v>424</v>
      </c>
      <c r="E170" s="15" t="s">
        <v>423</v>
      </c>
      <c r="F170" s="15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1:17" s="13" customFormat="1" x14ac:dyDescent="0.2">
      <c r="A171" s="3" t="s">
        <v>2</v>
      </c>
      <c r="B171" s="3" t="s">
        <v>488</v>
      </c>
      <c r="C171" s="11" t="s">
        <v>201</v>
      </c>
      <c r="D171" s="12" t="s">
        <v>202</v>
      </c>
      <c r="G171" s="13">
        <v>0</v>
      </c>
      <c r="H171" s="13">
        <v>0</v>
      </c>
      <c r="I171" s="13">
        <v>1963313.67</v>
      </c>
      <c r="J171" s="13">
        <v>1943650.72</v>
      </c>
      <c r="K171" s="13">
        <v>2852728.0399999879</v>
      </c>
      <c r="L171" s="13">
        <v>2521127.0799999982</v>
      </c>
      <c r="M171" s="13">
        <v>25240869.20999999</v>
      </c>
      <c r="N171" s="13">
        <v>23434744.999999993</v>
      </c>
      <c r="O171" s="13">
        <v>18079358.800000004</v>
      </c>
      <c r="P171" s="13">
        <v>17573401.270000003</v>
      </c>
      <c r="Q171" s="13">
        <v>16783169.190000005</v>
      </c>
    </row>
    <row r="172" spans="1:17" x14ac:dyDescent="0.2">
      <c r="A172" s="3" t="s">
        <v>2</v>
      </c>
      <c r="B172" s="3" t="s">
        <v>488</v>
      </c>
      <c r="C172" s="5" t="s">
        <v>201</v>
      </c>
      <c r="D172" s="5" t="s">
        <v>683</v>
      </c>
      <c r="E172" s="14"/>
      <c r="F172" s="14">
        <v>1295</v>
      </c>
      <c r="G172" s="5">
        <v>0</v>
      </c>
      <c r="H172" s="5">
        <v>0</v>
      </c>
      <c r="I172" s="5">
        <v>1516.0723320463319</v>
      </c>
      <c r="J172" s="5">
        <v>1500.8885868725868</v>
      </c>
      <c r="K172" s="5">
        <v>2202.8787953667861</v>
      </c>
      <c r="L172" s="5">
        <v>1946.8162779922766</v>
      </c>
      <c r="M172" s="5">
        <v>19491.018694980688</v>
      </c>
      <c r="N172" s="5">
        <v>18096.328185328181</v>
      </c>
      <c r="O172" s="5">
        <v>13960.894826254829</v>
      </c>
      <c r="P172" s="5">
        <v>13570.194030888033</v>
      </c>
      <c r="Q172" s="5">
        <v>12959.976208494212</v>
      </c>
    </row>
    <row r="173" spans="1:17" x14ac:dyDescent="0.2">
      <c r="A173" s="3" t="s">
        <v>2</v>
      </c>
      <c r="B173" s="3" t="s">
        <v>488</v>
      </c>
      <c r="C173" s="5" t="s">
        <v>201</v>
      </c>
      <c r="D173" s="5" t="s">
        <v>684</v>
      </c>
      <c r="E173" s="14"/>
      <c r="F173" s="14">
        <v>1313</v>
      </c>
      <c r="G173" s="5">
        <v>0</v>
      </c>
      <c r="H173" s="5">
        <v>0</v>
      </c>
      <c r="I173" s="5">
        <v>1495.2884006092916</v>
      </c>
      <c r="J173" s="5">
        <v>1480.3128103579588</v>
      </c>
      <c r="K173" s="5">
        <v>2172.6793907082924</v>
      </c>
      <c r="L173" s="5">
        <v>1920.1272505712095</v>
      </c>
      <c r="M173" s="5">
        <v>19223.815087585674</v>
      </c>
      <c r="N173" s="5">
        <v>17848.244478293978</v>
      </c>
      <c r="O173" s="5">
        <v>13769.504036557506</v>
      </c>
      <c r="P173" s="5">
        <v>13384.159383092157</v>
      </c>
      <c r="Q173" s="5">
        <v>12782.307075399851</v>
      </c>
    </row>
    <row r="174" spans="1:17" x14ac:dyDescent="0.2">
      <c r="A174" s="3" t="s">
        <v>2</v>
      </c>
      <c r="B174" s="3" t="s">
        <v>488</v>
      </c>
      <c r="C174" s="14" t="s">
        <v>200</v>
      </c>
      <c r="D174" s="2" t="s">
        <v>199</v>
      </c>
      <c r="E174" s="14"/>
      <c r="F174" s="14"/>
      <c r="G174" s="14">
        <v>0</v>
      </c>
      <c r="H174" s="14">
        <v>0</v>
      </c>
      <c r="I174" s="14">
        <v>7.778312441087289</v>
      </c>
      <c r="J174" s="14">
        <v>8.2938846571618363</v>
      </c>
      <c r="K174" s="14">
        <v>11.302019816614663</v>
      </c>
      <c r="L174" s="14">
        <v>10.758073450340506</v>
      </c>
      <c r="M174" s="14">
        <v>100</v>
      </c>
      <c r="N174" s="14">
        <v>100</v>
      </c>
      <c r="O174" s="14">
        <v>77.147665997645845</v>
      </c>
      <c r="P174" s="14">
        <v>74.988660085697575</v>
      </c>
      <c r="Q174" s="14">
        <v>71.616606837411751</v>
      </c>
    </row>
    <row r="175" spans="1:17" x14ac:dyDescent="0.2">
      <c r="A175" s="3" t="s">
        <v>2</v>
      </c>
      <c r="B175" s="3" t="s">
        <v>488</v>
      </c>
      <c r="C175" s="5"/>
      <c r="D175" s="5"/>
      <c r="E175" s="14"/>
      <c r="F175" s="1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x14ac:dyDescent="0.2">
      <c r="A176" s="9" t="s">
        <v>86</v>
      </c>
      <c r="B176" s="9" t="s">
        <v>489</v>
      </c>
      <c r="C176" s="10"/>
      <c r="D176" s="6" t="s">
        <v>421</v>
      </c>
      <c r="E176" s="15" t="s">
        <v>422</v>
      </c>
      <c r="F176" s="15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1:17" s="13" customFormat="1" x14ac:dyDescent="0.2">
      <c r="A177" s="3" t="s">
        <v>86</v>
      </c>
      <c r="B177" s="3" t="s">
        <v>489</v>
      </c>
      <c r="C177" s="11" t="s">
        <v>201</v>
      </c>
      <c r="D177" s="12" t="s">
        <v>202</v>
      </c>
      <c r="G177" s="13">
        <v>49507.75</v>
      </c>
      <c r="H177" s="13">
        <v>51072.81</v>
      </c>
      <c r="I177" s="13">
        <v>610839.76</v>
      </c>
      <c r="J177" s="13">
        <v>580601.31000000006</v>
      </c>
      <c r="K177" s="13">
        <v>0</v>
      </c>
      <c r="L177" s="13">
        <v>0</v>
      </c>
      <c r="M177" s="13">
        <v>3613156.9299999992</v>
      </c>
      <c r="N177" s="13">
        <v>3401711.8100000005</v>
      </c>
      <c r="O177" s="13">
        <v>2700317.2800000007</v>
      </c>
      <c r="P177" s="13">
        <v>2532349.8400000012</v>
      </c>
      <c r="Q177" s="13">
        <v>2369250.3000000007</v>
      </c>
    </row>
    <row r="178" spans="1:17" x14ac:dyDescent="0.2">
      <c r="A178" s="3" t="s">
        <v>86</v>
      </c>
      <c r="B178" s="3" t="s">
        <v>489</v>
      </c>
      <c r="C178" s="5" t="s">
        <v>201</v>
      </c>
      <c r="D178" s="5" t="s">
        <v>683</v>
      </c>
      <c r="E178" s="14"/>
      <c r="F178" s="14">
        <v>102.9</v>
      </c>
      <c r="G178" s="5">
        <v>481.12487852283766</v>
      </c>
      <c r="H178" s="5">
        <v>496.33440233236149</v>
      </c>
      <c r="I178" s="5">
        <v>5936.2464528668606</v>
      </c>
      <c r="J178" s="5">
        <v>5642.3839650145774</v>
      </c>
      <c r="K178" s="5">
        <v>0</v>
      </c>
      <c r="L178" s="5">
        <v>0</v>
      </c>
      <c r="M178" s="5">
        <v>35113.284062196297</v>
      </c>
      <c r="N178" s="5">
        <v>33058.423809523811</v>
      </c>
      <c r="O178" s="5">
        <v>26242.150437317789</v>
      </c>
      <c r="P178" s="5">
        <v>24609.813799805648</v>
      </c>
      <c r="Q178" s="5">
        <v>23024.784256559771</v>
      </c>
    </row>
    <row r="179" spans="1:17" x14ac:dyDescent="0.2">
      <c r="A179" s="3" t="s">
        <v>86</v>
      </c>
      <c r="B179" s="3" t="s">
        <v>489</v>
      </c>
      <c r="C179" s="5" t="s">
        <v>201</v>
      </c>
      <c r="D179" s="5" t="s">
        <v>684</v>
      </c>
      <c r="E179" s="14"/>
      <c r="F179" s="14">
        <v>100</v>
      </c>
      <c r="G179" s="5">
        <v>495.07749999999999</v>
      </c>
      <c r="H179" s="5">
        <v>510.72809999999998</v>
      </c>
      <c r="I179" s="5">
        <v>6108.3976000000002</v>
      </c>
      <c r="J179" s="5">
        <v>5806.0131000000001</v>
      </c>
      <c r="K179" s="5">
        <v>0</v>
      </c>
      <c r="L179" s="5">
        <v>0</v>
      </c>
      <c r="M179" s="5">
        <v>36131.569299999996</v>
      </c>
      <c r="N179" s="5">
        <v>34017.118100000007</v>
      </c>
      <c r="O179" s="5">
        <v>27003.172800000008</v>
      </c>
      <c r="P179" s="5">
        <v>25323.498400000011</v>
      </c>
      <c r="Q179" s="5">
        <v>23692.503000000008</v>
      </c>
    </row>
    <row r="180" spans="1:17" x14ac:dyDescent="0.2">
      <c r="A180" s="3" t="s">
        <v>86</v>
      </c>
      <c r="B180" s="3" t="s">
        <v>489</v>
      </c>
      <c r="C180" s="14" t="s">
        <v>200</v>
      </c>
      <c r="D180" s="2" t="s">
        <v>199</v>
      </c>
      <c r="E180" s="14"/>
      <c r="F180" s="14"/>
      <c r="G180" s="14">
        <v>1.3702075763423873</v>
      </c>
      <c r="H180" s="14">
        <v>1.5013855626999746</v>
      </c>
      <c r="I180" s="14">
        <v>16.905984761641673</v>
      </c>
      <c r="J180" s="14">
        <v>17.067915873802374</v>
      </c>
      <c r="K180" s="14">
        <v>0</v>
      </c>
      <c r="L180" s="14">
        <v>0</v>
      </c>
      <c r="M180" s="14">
        <v>100</v>
      </c>
      <c r="N180" s="14">
        <v>100</v>
      </c>
      <c r="O180" s="14">
        <v>79.381130172811439</v>
      </c>
      <c r="P180" s="14">
        <v>74.443397367045065</v>
      </c>
      <c r="Q180" s="14">
        <v>69.6487660428824</v>
      </c>
    </row>
    <row r="181" spans="1:17" x14ac:dyDescent="0.2">
      <c r="A181" s="3" t="s">
        <v>86</v>
      </c>
      <c r="B181" s="3" t="s">
        <v>489</v>
      </c>
      <c r="C181" s="5"/>
      <c r="D181" s="5"/>
      <c r="E181" s="14"/>
      <c r="F181" s="1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x14ac:dyDescent="0.2">
      <c r="A182" s="9" t="s">
        <v>8</v>
      </c>
      <c r="B182" s="9" t="s">
        <v>490</v>
      </c>
      <c r="C182" s="10"/>
      <c r="D182" s="6" t="s">
        <v>421</v>
      </c>
      <c r="E182" s="15" t="s">
        <v>420</v>
      </c>
      <c r="F182" s="15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1:17" s="13" customFormat="1" x14ac:dyDescent="0.2">
      <c r="A183" s="3" t="s">
        <v>8</v>
      </c>
      <c r="B183" s="3" t="s">
        <v>490</v>
      </c>
      <c r="C183" s="11" t="s">
        <v>201</v>
      </c>
      <c r="D183" s="12" t="s">
        <v>202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4804976.07</v>
      </c>
      <c r="N183" s="13">
        <v>3306037.2900000005</v>
      </c>
      <c r="O183" s="13">
        <v>3231531.4600000004</v>
      </c>
      <c r="P183" s="13">
        <v>3083379.77</v>
      </c>
      <c r="Q183" s="13">
        <v>3025350.4400000004</v>
      </c>
    </row>
    <row r="184" spans="1:17" x14ac:dyDescent="0.2">
      <c r="A184" s="3" t="s">
        <v>8</v>
      </c>
      <c r="B184" s="3" t="s">
        <v>490</v>
      </c>
      <c r="C184" s="5" t="s">
        <v>201</v>
      </c>
      <c r="D184" s="5" t="s">
        <v>683</v>
      </c>
      <c r="E184" s="14"/>
      <c r="F184" s="14">
        <v>178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26994.247584269666</v>
      </c>
      <c r="N184" s="5">
        <v>18573.243202247195</v>
      </c>
      <c r="O184" s="5">
        <v>18154.671123595508</v>
      </c>
      <c r="P184" s="5">
        <v>17322.358258426968</v>
      </c>
      <c r="Q184" s="5">
        <v>16996.350786516858</v>
      </c>
    </row>
    <row r="185" spans="1:17" x14ac:dyDescent="0.2">
      <c r="A185" s="3" t="s">
        <v>8</v>
      </c>
      <c r="B185" s="3" t="s">
        <v>490</v>
      </c>
      <c r="C185" s="5" t="s">
        <v>201</v>
      </c>
      <c r="D185" s="5" t="s">
        <v>684</v>
      </c>
      <c r="E185" s="14"/>
      <c r="F185" s="14">
        <v>188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25558.383351063832</v>
      </c>
      <c r="N185" s="5">
        <v>17585.304734042555</v>
      </c>
      <c r="O185" s="5">
        <v>17188.997127659575</v>
      </c>
      <c r="P185" s="5">
        <v>16400.956223404257</v>
      </c>
      <c r="Q185" s="5">
        <v>16092.289574468088</v>
      </c>
    </row>
    <row r="186" spans="1:17" x14ac:dyDescent="0.2">
      <c r="A186" s="3" t="s">
        <v>8</v>
      </c>
      <c r="B186" s="3" t="s">
        <v>490</v>
      </c>
      <c r="C186" s="14" t="s">
        <v>200</v>
      </c>
      <c r="D186" s="2" t="s">
        <v>199</v>
      </c>
      <c r="E186" s="14"/>
      <c r="F186" s="14"/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100</v>
      </c>
      <c r="N186" s="14">
        <v>100</v>
      </c>
      <c r="O186" s="14">
        <v>97.74637054986151</v>
      </c>
      <c r="P186" s="14">
        <v>93.265123757875074</v>
      </c>
      <c r="Q186" s="14">
        <v>91.509870416494905</v>
      </c>
    </row>
    <row r="187" spans="1:17" x14ac:dyDescent="0.2">
      <c r="A187" s="3" t="s">
        <v>8</v>
      </c>
      <c r="B187" s="3" t="s">
        <v>490</v>
      </c>
      <c r="C187" s="5"/>
      <c r="D187" s="5"/>
      <c r="E187" s="14"/>
      <c r="F187" s="1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">
      <c r="A188" s="9" t="s">
        <v>66</v>
      </c>
      <c r="B188" s="9" t="s">
        <v>491</v>
      </c>
      <c r="C188" s="10"/>
      <c r="D188" s="6" t="s">
        <v>419</v>
      </c>
      <c r="E188" s="15" t="s">
        <v>418</v>
      </c>
      <c r="F188" s="15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1:17" s="13" customFormat="1" x14ac:dyDescent="0.2">
      <c r="A189" s="3" t="s">
        <v>66</v>
      </c>
      <c r="B189" s="3" t="s">
        <v>491</v>
      </c>
      <c r="C189" s="11" t="s">
        <v>201</v>
      </c>
      <c r="D189" s="12" t="s">
        <v>202</v>
      </c>
      <c r="G189" s="13">
        <v>40113571.509999998</v>
      </c>
      <c r="H189" s="13">
        <v>1571145.3899999994</v>
      </c>
      <c r="I189" s="13">
        <v>2438759.61</v>
      </c>
      <c r="J189" s="13">
        <v>1565583.3199999998</v>
      </c>
      <c r="K189" s="13">
        <v>1721675.8100000117</v>
      </c>
      <c r="L189" s="13">
        <v>2655973.1700000148</v>
      </c>
      <c r="M189" s="13">
        <v>62681851.13000001</v>
      </c>
      <c r="N189" s="13">
        <v>17863559.969999999</v>
      </c>
      <c r="O189" s="13">
        <v>12783667.859999996</v>
      </c>
      <c r="P189" s="13">
        <v>11988452.269999987</v>
      </c>
      <c r="Q189" s="13">
        <v>11986728.899999995</v>
      </c>
    </row>
    <row r="190" spans="1:17" x14ac:dyDescent="0.2">
      <c r="A190" s="3" t="s">
        <v>66</v>
      </c>
      <c r="B190" s="3" t="s">
        <v>491</v>
      </c>
      <c r="C190" s="5" t="s">
        <v>201</v>
      </c>
      <c r="D190" s="5" t="s">
        <v>683</v>
      </c>
      <c r="E190" s="14"/>
      <c r="F190" s="14">
        <v>685.9</v>
      </c>
      <c r="G190" s="5">
        <v>58483.119273946635</v>
      </c>
      <c r="H190" s="5">
        <v>2290.6333138941527</v>
      </c>
      <c r="I190" s="5">
        <v>3555.5614666861056</v>
      </c>
      <c r="J190" s="5">
        <v>2282.5241580405304</v>
      </c>
      <c r="K190" s="5">
        <v>2510.0974048695316</v>
      </c>
      <c r="L190" s="5">
        <v>3872.2454731010571</v>
      </c>
      <c r="M190" s="5">
        <v>91386.282446420781</v>
      </c>
      <c r="N190" s="5">
        <v>26043.971380667736</v>
      </c>
      <c r="O190" s="5">
        <v>18637.801224668314</v>
      </c>
      <c r="P190" s="5">
        <v>17478.425820090371</v>
      </c>
      <c r="Q190" s="5">
        <v>17475.913252660732</v>
      </c>
    </row>
    <row r="191" spans="1:17" x14ac:dyDescent="0.2">
      <c r="A191" s="3" t="s">
        <v>66</v>
      </c>
      <c r="B191" s="3" t="s">
        <v>491</v>
      </c>
      <c r="C191" s="5" t="s">
        <v>201</v>
      </c>
      <c r="D191" s="5" t="s">
        <v>684</v>
      </c>
      <c r="E191" s="14"/>
      <c r="F191" s="14">
        <v>696</v>
      </c>
      <c r="G191" s="5">
        <v>57634.441824712638</v>
      </c>
      <c r="H191" s="5">
        <v>2257.3928017241369</v>
      </c>
      <c r="I191" s="5">
        <v>3503.9649568965515</v>
      </c>
      <c r="J191" s="5">
        <v>2249.4013218390801</v>
      </c>
      <c r="K191" s="5">
        <v>2473.6721408046146</v>
      </c>
      <c r="L191" s="5">
        <v>3816.0534051724353</v>
      </c>
      <c r="M191" s="5">
        <v>90060.130933908062</v>
      </c>
      <c r="N191" s="5">
        <v>25666.03443965517</v>
      </c>
      <c r="O191" s="5">
        <v>18367.33887931034</v>
      </c>
      <c r="P191" s="5">
        <v>17224.787744252855</v>
      </c>
      <c r="Q191" s="5">
        <v>17222.311637931027</v>
      </c>
    </row>
    <row r="192" spans="1:17" x14ac:dyDescent="0.2">
      <c r="A192" s="3" t="s">
        <v>66</v>
      </c>
      <c r="B192" s="3" t="s">
        <v>491</v>
      </c>
      <c r="C192" s="14" t="s">
        <v>200</v>
      </c>
      <c r="D192" s="2" t="s">
        <v>199</v>
      </c>
      <c r="E192" s="14"/>
      <c r="F192" s="14"/>
      <c r="G192" s="14">
        <v>63.995511917486013</v>
      </c>
      <c r="H192" s="14">
        <v>8.7952535364651592</v>
      </c>
      <c r="I192" s="14">
        <v>3.890694939659801</v>
      </c>
      <c r="J192" s="14">
        <v>8.7641171335905899</v>
      </c>
      <c r="K192" s="14">
        <v>2.7466894786328426</v>
      </c>
      <c r="L192" s="14">
        <v>14.868106774128155</v>
      </c>
      <c r="M192" s="14">
        <v>100</v>
      </c>
      <c r="N192" s="14">
        <v>100</v>
      </c>
      <c r="O192" s="14">
        <v>71.562823320037239</v>
      </c>
      <c r="P192" s="14">
        <v>67.111215738259062</v>
      </c>
      <c r="Q192" s="14">
        <v>67.101568333134423</v>
      </c>
    </row>
    <row r="193" spans="1:17" x14ac:dyDescent="0.2">
      <c r="A193" s="3" t="s">
        <v>66</v>
      </c>
      <c r="B193" s="3" t="s">
        <v>491</v>
      </c>
      <c r="C193" s="5"/>
      <c r="D193" s="5"/>
      <c r="E193" s="14"/>
      <c r="F193" s="1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x14ac:dyDescent="0.2">
      <c r="A194" s="9" t="s">
        <v>123</v>
      </c>
      <c r="B194" s="9" t="s">
        <v>492</v>
      </c>
      <c r="C194" s="10"/>
      <c r="D194" s="6" t="s">
        <v>415</v>
      </c>
      <c r="E194" s="15" t="s">
        <v>417</v>
      </c>
      <c r="F194" s="15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1:17" s="13" customFormat="1" x14ac:dyDescent="0.2">
      <c r="A195" s="3" t="s">
        <v>123</v>
      </c>
      <c r="B195" s="3" t="s">
        <v>492</v>
      </c>
      <c r="C195" s="11" t="s">
        <v>201</v>
      </c>
      <c r="D195" s="12" t="s">
        <v>202</v>
      </c>
      <c r="G195" s="13">
        <v>12279359.029999999</v>
      </c>
      <c r="H195" s="13">
        <v>13681806.029999999</v>
      </c>
      <c r="I195" s="13">
        <v>472914.1</v>
      </c>
      <c r="J195" s="13">
        <v>394202.89</v>
      </c>
      <c r="K195" s="13">
        <v>430139.69999999739</v>
      </c>
      <c r="L195" s="13">
        <v>421805.20999999531</v>
      </c>
      <c r="M195" s="13">
        <v>26445705.300000001</v>
      </c>
      <c r="N195" s="13">
        <v>25579189.099999994</v>
      </c>
      <c r="O195" s="13">
        <v>10938791.049999999</v>
      </c>
      <c r="P195" s="13">
        <v>10525106.850000001</v>
      </c>
      <c r="Q195" s="13">
        <v>10392030.689999999</v>
      </c>
    </row>
    <row r="196" spans="1:17" x14ac:dyDescent="0.2">
      <c r="A196" s="3" t="s">
        <v>123</v>
      </c>
      <c r="B196" s="3" t="s">
        <v>492</v>
      </c>
      <c r="C196" s="5" t="s">
        <v>201</v>
      </c>
      <c r="D196" s="5" t="s">
        <v>683</v>
      </c>
      <c r="E196" s="14"/>
      <c r="F196" s="14">
        <v>1060</v>
      </c>
      <c r="G196" s="5">
        <v>11584.300971698112</v>
      </c>
      <c r="H196" s="5">
        <v>12907.364179245282</v>
      </c>
      <c r="I196" s="5">
        <v>446.14537735849052</v>
      </c>
      <c r="J196" s="5">
        <v>371.88951886792455</v>
      </c>
      <c r="K196" s="5">
        <v>405.79216981131827</v>
      </c>
      <c r="L196" s="5">
        <v>397.92944339622198</v>
      </c>
      <c r="M196" s="5">
        <v>24948.77858490566</v>
      </c>
      <c r="N196" s="5">
        <v>24131.310471698107</v>
      </c>
      <c r="O196" s="5">
        <v>10319.614198113206</v>
      </c>
      <c r="P196" s="5">
        <v>9929.346084905661</v>
      </c>
      <c r="Q196" s="5">
        <v>9803.8025377358481</v>
      </c>
    </row>
    <row r="197" spans="1:17" x14ac:dyDescent="0.2">
      <c r="A197" s="3" t="s">
        <v>123</v>
      </c>
      <c r="B197" s="3" t="s">
        <v>492</v>
      </c>
      <c r="C197" s="5" t="s">
        <v>201</v>
      </c>
      <c r="D197" s="5" t="s">
        <v>684</v>
      </c>
      <c r="E197" s="14"/>
      <c r="F197" s="14">
        <v>1005</v>
      </c>
      <c r="G197" s="5">
        <v>12218.267691542287</v>
      </c>
      <c r="H197" s="5">
        <v>13613.737343283581</v>
      </c>
      <c r="I197" s="5">
        <v>470.56129353233831</v>
      </c>
      <c r="J197" s="5">
        <v>392.24168159203981</v>
      </c>
      <c r="K197" s="5">
        <v>427.99970149253471</v>
      </c>
      <c r="L197" s="5">
        <v>419.70667661691073</v>
      </c>
      <c r="M197" s="5">
        <v>26314.134626865671</v>
      </c>
      <c r="N197" s="5">
        <v>25451.929452736313</v>
      </c>
      <c r="O197" s="5">
        <v>10884.369203980099</v>
      </c>
      <c r="P197" s="5">
        <v>10472.743134328359</v>
      </c>
      <c r="Q197" s="5">
        <v>10340.329044776119</v>
      </c>
    </row>
    <row r="198" spans="1:17" x14ac:dyDescent="0.2">
      <c r="A198" s="3" t="s">
        <v>123</v>
      </c>
      <c r="B198" s="3" t="s">
        <v>492</v>
      </c>
      <c r="C198" s="14" t="s">
        <v>200</v>
      </c>
      <c r="D198" s="2" t="s">
        <v>199</v>
      </c>
      <c r="E198" s="14"/>
      <c r="F198" s="14"/>
      <c r="G198" s="14">
        <v>46.432337087262326</v>
      </c>
      <c r="H198" s="14">
        <v>53.488036608635113</v>
      </c>
      <c r="I198" s="14">
        <v>1.7882453677648746</v>
      </c>
      <c r="J198" s="14">
        <v>1.5411078453616815</v>
      </c>
      <c r="K198" s="14">
        <v>1.6265011468610646</v>
      </c>
      <c r="L198" s="14">
        <v>1.6490171301012644</v>
      </c>
      <c r="M198" s="14">
        <v>100</v>
      </c>
      <c r="N198" s="14">
        <v>100</v>
      </c>
      <c r="O198" s="14">
        <v>42.764416836028637</v>
      </c>
      <c r="P198" s="14">
        <v>41.147148210417676</v>
      </c>
      <c r="Q198" s="14">
        <v>40.626896534417511</v>
      </c>
    </row>
    <row r="199" spans="1:17" x14ac:dyDescent="0.2">
      <c r="A199" s="3" t="s">
        <v>123</v>
      </c>
      <c r="B199" s="3" t="s">
        <v>492</v>
      </c>
      <c r="C199" s="5"/>
      <c r="D199" s="5"/>
      <c r="E199" s="14"/>
      <c r="F199" s="1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x14ac:dyDescent="0.2">
      <c r="A200" s="9" t="s">
        <v>108</v>
      </c>
      <c r="B200" s="9" t="s">
        <v>493</v>
      </c>
      <c r="C200" s="10"/>
      <c r="D200" s="6" t="s">
        <v>415</v>
      </c>
      <c r="E200" s="15" t="s">
        <v>416</v>
      </c>
      <c r="F200" s="15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1:17" s="13" customFormat="1" x14ac:dyDescent="0.2">
      <c r="A201" s="3" t="s">
        <v>108</v>
      </c>
      <c r="B201" s="3" t="s">
        <v>493</v>
      </c>
      <c r="C201" s="11" t="s">
        <v>201</v>
      </c>
      <c r="D201" s="12" t="s">
        <v>202</v>
      </c>
      <c r="G201" s="13">
        <v>0</v>
      </c>
      <c r="H201" s="13">
        <v>0</v>
      </c>
      <c r="I201" s="13">
        <v>89757.160000000018</v>
      </c>
      <c r="J201" s="13">
        <v>87784.82</v>
      </c>
      <c r="K201" s="13">
        <v>677585.02000000142</v>
      </c>
      <c r="L201" s="13">
        <v>677585.01999999909</v>
      </c>
      <c r="M201" s="13">
        <v>5616773.1000000006</v>
      </c>
      <c r="N201" s="13">
        <v>5113866.41</v>
      </c>
      <c r="O201" s="13">
        <v>4748748.3599999994</v>
      </c>
      <c r="P201" s="13">
        <v>4572958.7799999984</v>
      </c>
      <c r="Q201" s="13">
        <v>4474706.3099999996</v>
      </c>
    </row>
    <row r="202" spans="1:17" x14ac:dyDescent="0.2">
      <c r="A202" s="3" t="s">
        <v>108</v>
      </c>
      <c r="B202" s="3" t="s">
        <v>493</v>
      </c>
      <c r="C202" s="5" t="s">
        <v>201</v>
      </c>
      <c r="D202" s="5" t="s">
        <v>683</v>
      </c>
      <c r="E202" s="14"/>
      <c r="F202" s="14">
        <v>356</v>
      </c>
      <c r="G202" s="5">
        <v>0</v>
      </c>
      <c r="H202" s="5">
        <v>0</v>
      </c>
      <c r="I202" s="5">
        <v>252.12685393258431</v>
      </c>
      <c r="J202" s="5">
        <v>246.58657303370788</v>
      </c>
      <c r="K202" s="5">
        <v>1903.3287078651724</v>
      </c>
      <c r="L202" s="5">
        <v>1903.3287078651661</v>
      </c>
      <c r="M202" s="5">
        <v>15777.452528089889</v>
      </c>
      <c r="N202" s="5">
        <v>14364.793286516855</v>
      </c>
      <c r="O202" s="5">
        <v>13339.180786516852</v>
      </c>
      <c r="P202" s="5">
        <v>12845.38983146067</v>
      </c>
      <c r="Q202" s="5">
        <v>12569.39974719101</v>
      </c>
    </row>
    <row r="203" spans="1:17" x14ac:dyDescent="0.2">
      <c r="A203" s="3" t="s">
        <v>108</v>
      </c>
      <c r="B203" s="3" t="s">
        <v>493</v>
      </c>
      <c r="C203" s="5" t="s">
        <v>201</v>
      </c>
      <c r="D203" s="5" t="s">
        <v>684</v>
      </c>
      <c r="E203" s="14"/>
      <c r="F203" s="14">
        <v>369</v>
      </c>
      <c r="G203" s="5">
        <v>0</v>
      </c>
      <c r="H203" s="5">
        <v>0</v>
      </c>
      <c r="I203" s="5">
        <v>243.24433604336048</v>
      </c>
      <c r="J203" s="5">
        <v>237.89924119241195</v>
      </c>
      <c r="K203" s="5">
        <v>1836.2737669376731</v>
      </c>
      <c r="L203" s="5">
        <v>1836.273766937667</v>
      </c>
      <c r="M203" s="5">
        <v>15221.607317073172</v>
      </c>
      <c r="N203" s="5">
        <v>13858.716558265583</v>
      </c>
      <c r="O203" s="5">
        <v>12869.236747967478</v>
      </c>
      <c r="P203" s="5">
        <v>12392.842222222218</v>
      </c>
      <c r="Q203" s="5">
        <v>12126.575365853658</v>
      </c>
    </row>
    <row r="204" spans="1:17" x14ac:dyDescent="0.2">
      <c r="A204" s="3" t="s">
        <v>108</v>
      </c>
      <c r="B204" s="3" t="s">
        <v>493</v>
      </c>
      <c r="C204" s="14" t="s">
        <v>200</v>
      </c>
      <c r="D204" s="2" t="s">
        <v>199</v>
      </c>
      <c r="E204" s="14"/>
      <c r="F204" s="14"/>
      <c r="G204" s="14">
        <v>0</v>
      </c>
      <c r="H204" s="14">
        <v>0</v>
      </c>
      <c r="I204" s="14">
        <v>1.5980200446409347</v>
      </c>
      <c r="J204" s="14">
        <v>1.7166036998608261</v>
      </c>
      <c r="K204" s="14">
        <v>12.063599649414384</v>
      </c>
      <c r="L204" s="14">
        <v>13.249955428538446</v>
      </c>
      <c r="M204" s="14">
        <v>100</v>
      </c>
      <c r="N204" s="14">
        <v>100</v>
      </c>
      <c r="O204" s="14">
        <v>92.860234884391502</v>
      </c>
      <c r="P204" s="14">
        <v>89.422726629262854</v>
      </c>
      <c r="Q204" s="14">
        <v>87.501431426715726</v>
      </c>
    </row>
    <row r="205" spans="1:17" x14ac:dyDescent="0.2">
      <c r="A205" s="3" t="s">
        <v>108</v>
      </c>
      <c r="B205" s="3" t="s">
        <v>493</v>
      </c>
      <c r="C205" s="5"/>
      <c r="D205" s="5"/>
      <c r="E205" s="14"/>
      <c r="F205" s="1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x14ac:dyDescent="0.2">
      <c r="A206" s="9" t="s">
        <v>3</v>
      </c>
      <c r="B206" s="9" t="s">
        <v>494</v>
      </c>
      <c r="C206" s="10"/>
      <c r="D206" s="6" t="s">
        <v>415</v>
      </c>
      <c r="E206" s="15" t="s">
        <v>414</v>
      </c>
      <c r="F206" s="15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1:17" s="13" customFormat="1" x14ac:dyDescent="0.2">
      <c r="A207" s="3" t="s">
        <v>3</v>
      </c>
      <c r="B207" s="3" t="s">
        <v>494</v>
      </c>
      <c r="C207" s="11" t="s">
        <v>201</v>
      </c>
      <c r="D207" s="12" t="s">
        <v>202</v>
      </c>
      <c r="G207" s="13">
        <v>0</v>
      </c>
      <c r="H207" s="13">
        <v>0</v>
      </c>
      <c r="I207" s="13">
        <v>523232.88</v>
      </c>
      <c r="J207" s="13">
        <v>405148.18</v>
      </c>
      <c r="K207" s="13">
        <v>286327.56999999937</v>
      </c>
      <c r="L207" s="13">
        <v>286327.56999999937</v>
      </c>
      <c r="M207" s="13">
        <v>5343244.17</v>
      </c>
      <c r="N207" s="13">
        <v>4449383.7399999974</v>
      </c>
      <c r="O207" s="13">
        <v>3927223.1899999972</v>
      </c>
      <c r="P207" s="13">
        <v>3815585.1099999975</v>
      </c>
      <c r="Q207" s="13">
        <v>3883143.1499999971</v>
      </c>
    </row>
    <row r="208" spans="1:17" x14ac:dyDescent="0.2">
      <c r="A208" s="3" t="s">
        <v>3</v>
      </c>
      <c r="B208" s="3" t="s">
        <v>494</v>
      </c>
      <c r="C208" s="5" t="s">
        <v>201</v>
      </c>
      <c r="D208" s="5" t="s">
        <v>683</v>
      </c>
      <c r="E208" s="14"/>
      <c r="F208" s="14">
        <v>162</v>
      </c>
      <c r="G208" s="5">
        <v>0</v>
      </c>
      <c r="H208" s="5">
        <v>0</v>
      </c>
      <c r="I208" s="5">
        <v>3229.8325925925928</v>
      </c>
      <c r="J208" s="5">
        <v>2500.9146913580248</v>
      </c>
      <c r="K208" s="5">
        <v>1767.4541358024653</v>
      </c>
      <c r="L208" s="5">
        <v>1767.4541358024653</v>
      </c>
      <c r="M208" s="5">
        <v>32982.988703703704</v>
      </c>
      <c r="N208" s="5">
        <v>27465.331728395046</v>
      </c>
      <c r="O208" s="5">
        <v>24242.118456790107</v>
      </c>
      <c r="P208" s="5">
        <v>23552.994506172825</v>
      </c>
      <c r="Q208" s="5">
        <v>23970.019444444428</v>
      </c>
    </row>
    <row r="209" spans="1:17" x14ac:dyDescent="0.2">
      <c r="A209" s="3" t="s">
        <v>3</v>
      </c>
      <c r="B209" s="3" t="s">
        <v>494</v>
      </c>
      <c r="C209" s="5" t="s">
        <v>201</v>
      </c>
      <c r="D209" s="5" t="s">
        <v>684</v>
      </c>
      <c r="E209" s="14"/>
      <c r="F209" s="14">
        <v>149</v>
      </c>
      <c r="G209" s="5">
        <v>0</v>
      </c>
      <c r="H209" s="5">
        <v>0</v>
      </c>
      <c r="I209" s="5">
        <v>3511.6300671140939</v>
      </c>
      <c r="J209" s="5">
        <v>2719.1153020134229</v>
      </c>
      <c r="K209" s="5">
        <v>1921.6615436241568</v>
      </c>
      <c r="L209" s="5">
        <v>1921.6615436241568</v>
      </c>
      <c r="M209" s="5">
        <v>35860.699127516775</v>
      </c>
      <c r="N209" s="5">
        <v>29861.635838926159</v>
      </c>
      <c r="O209" s="5">
        <v>26357.202617449646</v>
      </c>
      <c r="P209" s="5">
        <v>25607.953758389245</v>
      </c>
      <c r="Q209" s="5">
        <v>26061.363422818773</v>
      </c>
    </row>
    <row r="210" spans="1:17" x14ac:dyDescent="0.2">
      <c r="A210" s="3" t="s">
        <v>3</v>
      </c>
      <c r="B210" s="3" t="s">
        <v>494</v>
      </c>
      <c r="C210" s="14" t="s">
        <v>200</v>
      </c>
      <c r="D210" s="2" t="s">
        <v>199</v>
      </c>
      <c r="E210" s="14"/>
      <c r="F210" s="14"/>
      <c r="G210" s="14">
        <v>0</v>
      </c>
      <c r="H210" s="14">
        <v>0</v>
      </c>
      <c r="I210" s="14">
        <v>9.7924194244711078</v>
      </c>
      <c r="J210" s="14">
        <v>9.1057144915983415</v>
      </c>
      <c r="K210" s="14">
        <v>5.3586839921634981</v>
      </c>
      <c r="L210" s="14">
        <v>6.4352185995087838</v>
      </c>
      <c r="M210" s="14">
        <v>100</v>
      </c>
      <c r="N210" s="14">
        <v>100</v>
      </c>
      <c r="O210" s="14">
        <v>88.26442985113259</v>
      </c>
      <c r="P210" s="14">
        <v>85.755361482936507</v>
      </c>
      <c r="Q210" s="14">
        <v>87.273729957038938</v>
      </c>
    </row>
    <row r="211" spans="1:17" x14ac:dyDescent="0.2">
      <c r="A211" s="3" t="s">
        <v>3</v>
      </c>
      <c r="B211" s="3" t="s">
        <v>494</v>
      </c>
      <c r="C211" s="5"/>
      <c r="D211" s="5"/>
      <c r="E211" s="14"/>
      <c r="F211" s="1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x14ac:dyDescent="0.2">
      <c r="A212" s="9" t="s">
        <v>12</v>
      </c>
      <c r="B212" s="9" t="s">
        <v>495</v>
      </c>
      <c r="C212" s="10"/>
      <c r="D212" s="6" t="s">
        <v>412</v>
      </c>
      <c r="E212" s="15" t="s">
        <v>413</v>
      </c>
      <c r="F212" s="15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1:17" s="13" customFormat="1" x14ac:dyDescent="0.2">
      <c r="A213" s="3" t="s">
        <v>12</v>
      </c>
      <c r="B213" s="3" t="s">
        <v>495</v>
      </c>
      <c r="C213" s="11" t="s">
        <v>201</v>
      </c>
      <c r="D213" s="12" t="s">
        <v>202</v>
      </c>
      <c r="G213" s="13">
        <v>0</v>
      </c>
      <c r="H213" s="13">
        <v>8100</v>
      </c>
      <c r="I213" s="13">
        <v>489332.2</v>
      </c>
      <c r="J213" s="13">
        <v>471057.33</v>
      </c>
      <c r="K213" s="13">
        <v>1271131.9799999995</v>
      </c>
      <c r="L213" s="13">
        <v>1212810.6599999988</v>
      </c>
      <c r="M213" s="13">
        <v>5547569.8600000003</v>
      </c>
      <c r="N213" s="13">
        <v>4757173.3599999994</v>
      </c>
      <c r="O213" s="13">
        <v>3866000.86</v>
      </c>
      <c r="P213" s="13">
        <v>3737465.649999999</v>
      </c>
      <c r="Q213" s="13">
        <v>3606523.81</v>
      </c>
    </row>
    <row r="214" spans="1:17" x14ac:dyDescent="0.2">
      <c r="A214" s="3" t="s">
        <v>12</v>
      </c>
      <c r="B214" s="3" t="s">
        <v>495</v>
      </c>
      <c r="C214" s="5" t="s">
        <v>201</v>
      </c>
      <c r="D214" s="5" t="s">
        <v>683</v>
      </c>
      <c r="E214" s="14"/>
      <c r="F214" s="14">
        <v>214.4</v>
      </c>
      <c r="G214" s="5">
        <v>0</v>
      </c>
      <c r="H214" s="5">
        <v>37.779850746268657</v>
      </c>
      <c r="I214" s="5">
        <v>2282.3330223880598</v>
      </c>
      <c r="J214" s="5">
        <v>2197.0957555970149</v>
      </c>
      <c r="K214" s="5">
        <v>5928.787220149251</v>
      </c>
      <c r="L214" s="5">
        <v>5656.7661380596955</v>
      </c>
      <c r="M214" s="5">
        <v>25874.859421641791</v>
      </c>
      <c r="N214" s="5">
        <v>22188.30858208955</v>
      </c>
      <c r="O214" s="5">
        <v>18031.720429104476</v>
      </c>
      <c r="P214" s="5">
        <v>17432.209188432829</v>
      </c>
      <c r="Q214" s="5">
        <v>16821.472994402986</v>
      </c>
    </row>
    <row r="215" spans="1:17" x14ac:dyDescent="0.2">
      <c r="A215" s="3" t="s">
        <v>12</v>
      </c>
      <c r="B215" s="3" t="s">
        <v>495</v>
      </c>
      <c r="C215" s="5" t="s">
        <v>201</v>
      </c>
      <c r="D215" s="5" t="s">
        <v>684</v>
      </c>
      <c r="E215" s="14"/>
      <c r="F215" s="14">
        <v>203</v>
      </c>
      <c r="G215" s="5">
        <v>0</v>
      </c>
      <c r="H215" s="5">
        <v>39.901477832512313</v>
      </c>
      <c r="I215" s="5">
        <v>2410.503448275862</v>
      </c>
      <c r="J215" s="5">
        <v>2320.4794581280789</v>
      </c>
      <c r="K215" s="5">
        <v>6261.7338916256131</v>
      </c>
      <c r="L215" s="5">
        <v>5974.4367487684667</v>
      </c>
      <c r="M215" s="5">
        <v>27327.93034482759</v>
      </c>
      <c r="N215" s="5">
        <v>23434.351527093593</v>
      </c>
      <c r="O215" s="5">
        <v>19044.339211822658</v>
      </c>
      <c r="P215" s="5">
        <v>18411.16083743842</v>
      </c>
      <c r="Q215" s="5">
        <v>17766.127142857142</v>
      </c>
    </row>
    <row r="216" spans="1:17" x14ac:dyDescent="0.2">
      <c r="A216" s="3" t="s">
        <v>12</v>
      </c>
      <c r="B216" s="3" t="s">
        <v>495</v>
      </c>
      <c r="C216" s="14" t="s">
        <v>200</v>
      </c>
      <c r="D216" s="2" t="s">
        <v>199</v>
      </c>
      <c r="E216" s="14"/>
      <c r="F216" s="14"/>
      <c r="G216" s="14">
        <v>0</v>
      </c>
      <c r="H216" s="14">
        <v>0.17026917850225246</v>
      </c>
      <c r="I216" s="14">
        <v>8.8206586370054296</v>
      </c>
      <c r="J216" s="14">
        <v>9.9020425440203024</v>
      </c>
      <c r="K216" s="14">
        <v>22.913311811813749</v>
      </c>
      <c r="L216" s="14">
        <v>25.494354908268445</v>
      </c>
      <c r="M216" s="14">
        <v>100</v>
      </c>
      <c r="N216" s="14">
        <v>100</v>
      </c>
      <c r="O216" s="14">
        <v>81.266764261876716</v>
      </c>
      <c r="P216" s="14">
        <v>78.564840235294682</v>
      </c>
      <c r="Q216" s="14">
        <v>75.812326713273293</v>
      </c>
    </row>
    <row r="217" spans="1:17" x14ac:dyDescent="0.2">
      <c r="A217" s="3" t="s">
        <v>12</v>
      </c>
      <c r="B217" s="3" t="s">
        <v>495</v>
      </c>
      <c r="C217" s="5"/>
      <c r="D217" s="5"/>
      <c r="E217" s="14"/>
      <c r="F217" s="1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x14ac:dyDescent="0.2">
      <c r="A218" s="9" t="s">
        <v>30</v>
      </c>
      <c r="B218" s="9" t="s">
        <v>496</v>
      </c>
      <c r="C218" s="10"/>
      <c r="D218" s="6" t="s">
        <v>412</v>
      </c>
      <c r="E218" s="15" t="s">
        <v>411</v>
      </c>
      <c r="F218" s="15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1:17" s="13" customFormat="1" x14ac:dyDescent="0.2">
      <c r="A219" s="3" t="s">
        <v>30</v>
      </c>
      <c r="B219" s="3" t="s">
        <v>496</v>
      </c>
      <c r="C219" s="11" t="s">
        <v>201</v>
      </c>
      <c r="D219" s="12" t="s">
        <v>202</v>
      </c>
      <c r="G219" s="13">
        <v>10184036.449999999</v>
      </c>
      <c r="H219" s="13">
        <v>14134898.1</v>
      </c>
      <c r="I219" s="13">
        <v>1179864.1099999999</v>
      </c>
      <c r="J219" s="13">
        <v>1011675</v>
      </c>
      <c r="K219" s="13">
        <v>679512.63000000082</v>
      </c>
      <c r="L219" s="13">
        <v>673342.33999999845</v>
      </c>
      <c r="M219" s="13">
        <v>16797094.18</v>
      </c>
      <c r="N219" s="13">
        <v>20276621.739999998</v>
      </c>
      <c r="O219" s="13">
        <v>4867572.4600000009</v>
      </c>
      <c r="P219" s="13">
        <v>4644486.2299999995</v>
      </c>
      <c r="Q219" s="13">
        <v>4596907.790000001</v>
      </c>
    </row>
    <row r="220" spans="1:17" x14ac:dyDescent="0.2">
      <c r="A220" s="3" t="s">
        <v>30</v>
      </c>
      <c r="B220" s="3" t="s">
        <v>496</v>
      </c>
      <c r="C220" s="5" t="s">
        <v>201</v>
      </c>
      <c r="D220" s="5" t="s">
        <v>683</v>
      </c>
      <c r="E220" s="14"/>
      <c r="F220" s="14">
        <v>277.7</v>
      </c>
      <c r="G220" s="5">
        <v>36672.799603889085</v>
      </c>
      <c r="H220" s="5">
        <v>50899.885127835798</v>
      </c>
      <c r="I220" s="5">
        <v>4248.7004321209934</v>
      </c>
      <c r="J220" s="5">
        <v>3643.0500540151243</v>
      </c>
      <c r="K220" s="5">
        <v>2446.9306085704029</v>
      </c>
      <c r="L220" s="5">
        <v>2424.711343176084</v>
      </c>
      <c r="M220" s="5">
        <v>60486.475261073101</v>
      </c>
      <c r="N220" s="5">
        <v>73016.282823190486</v>
      </c>
      <c r="O220" s="5">
        <v>17528.168743248112</v>
      </c>
      <c r="P220" s="5">
        <v>16724.833381346776</v>
      </c>
      <c r="Q220" s="5">
        <v>16553.503024846963</v>
      </c>
    </row>
    <row r="221" spans="1:17" x14ac:dyDescent="0.2">
      <c r="A221" s="3" t="s">
        <v>30</v>
      </c>
      <c r="B221" s="3" t="s">
        <v>496</v>
      </c>
      <c r="C221" s="5" t="s">
        <v>201</v>
      </c>
      <c r="D221" s="5" t="s">
        <v>684</v>
      </c>
      <c r="E221" s="14"/>
      <c r="F221" s="14">
        <v>259</v>
      </c>
      <c r="G221" s="5">
        <v>39320.604054054049</v>
      </c>
      <c r="H221" s="5">
        <v>54574.896138996141</v>
      </c>
      <c r="I221" s="5">
        <v>4555.4598841698835</v>
      </c>
      <c r="J221" s="5">
        <v>3906.0810810810813</v>
      </c>
      <c r="K221" s="5">
        <v>2623.6008880308914</v>
      </c>
      <c r="L221" s="5">
        <v>2599.7773745173686</v>
      </c>
      <c r="M221" s="5">
        <v>64853.645482625485</v>
      </c>
      <c r="N221" s="5">
        <v>78288.114826254823</v>
      </c>
      <c r="O221" s="5">
        <v>18793.716061776064</v>
      </c>
      <c r="P221" s="5">
        <v>17932.379266409265</v>
      </c>
      <c r="Q221" s="5">
        <v>17748.678725868729</v>
      </c>
    </row>
    <row r="222" spans="1:17" x14ac:dyDescent="0.2">
      <c r="A222" s="3" t="s">
        <v>30</v>
      </c>
      <c r="B222" s="3" t="s">
        <v>496</v>
      </c>
      <c r="C222" s="14" t="s">
        <v>200</v>
      </c>
      <c r="D222" s="2" t="s">
        <v>199</v>
      </c>
      <c r="E222" s="14"/>
      <c r="F222" s="14"/>
      <c r="G222" s="14">
        <v>60.629751437161971</v>
      </c>
      <c r="H222" s="14">
        <v>69.71032098564956</v>
      </c>
      <c r="I222" s="14">
        <v>7.0242156015582928</v>
      </c>
      <c r="J222" s="14">
        <v>4.989366635982825</v>
      </c>
      <c r="K222" s="14">
        <v>4.0454177533223836</v>
      </c>
      <c r="L222" s="14">
        <v>3.3207816796803278</v>
      </c>
      <c r="M222" s="14">
        <v>100</v>
      </c>
      <c r="N222" s="14">
        <v>100</v>
      </c>
      <c r="O222" s="14">
        <v>24.00583550068238</v>
      </c>
      <c r="P222" s="14">
        <v>22.905621506159239</v>
      </c>
      <c r="Q222" s="14">
        <v>22.67097472618731</v>
      </c>
    </row>
    <row r="223" spans="1:17" x14ac:dyDescent="0.2">
      <c r="A223" s="3" t="s">
        <v>30</v>
      </c>
      <c r="B223" s="3" t="s">
        <v>496</v>
      </c>
      <c r="C223" s="5"/>
      <c r="D223" s="5"/>
      <c r="E223" s="14"/>
      <c r="F223" s="1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x14ac:dyDescent="0.2">
      <c r="A224" s="9" t="s">
        <v>38</v>
      </c>
      <c r="B224" s="9" t="s">
        <v>497</v>
      </c>
      <c r="C224" s="10"/>
      <c r="D224" s="6" t="s">
        <v>410</v>
      </c>
      <c r="E224" s="15" t="s">
        <v>409</v>
      </c>
      <c r="F224" s="15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1:17" s="13" customFormat="1" x14ac:dyDescent="0.2">
      <c r="A225" s="3" t="s">
        <v>38</v>
      </c>
      <c r="B225" s="3" t="s">
        <v>497</v>
      </c>
      <c r="C225" s="11" t="s">
        <v>201</v>
      </c>
      <c r="D225" s="12" t="s">
        <v>202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6958946.7199999997</v>
      </c>
      <c r="N225" s="13">
        <v>6496044.9300000044</v>
      </c>
      <c r="O225" s="13">
        <v>6358473.6200000029</v>
      </c>
      <c r="P225" s="13">
        <v>6191421.5500000026</v>
      </c>
      <c r="Q225" s="13">
        <v>6147944.9800000032</v>
      </c>
    </row>
    <row r="226" spans="1:17" x14ac:dyDescent="0.2">
      <c r="A226" s="3" t="s">
        <v>38</v>
      </c>
      <c r="B226" s="3" t="s">
        <v>497</v>
      </c>
      <c r="C226" s="5" t="s">
        <v>201</v>
      </c>
      <c r="D226" s="5" t="s">
        <v>683</v>
      </c>
      <c r="E226" s="14"/>
      <c r="F226" s="14">
        <v>442.1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15740.662112644197</v>
      </c>
      <c r="N226" s="5">
        <v>14693.609884641493</v>
      </c>
      <c r="O226" s="5">
        <v>14382.432978964041</v>
      </c>
      <c r="P226" s="5">
        <v>14004.572608007244</v>
      </c>
      <c r="Q226" s="5">
        <v>13906.231576566393</v>
      </c>
    </row>
    <row r="227" spans="1:17" x14ac:dyDescent="0.2">
      <c r="A227" s="3" t="s">
        <v>38</v>
      </c>
      <c r="B227" s="3" t="s">
        <v>497</v>
      </c>
      <c r="C227" s="5" t="s">
        <v>201</v>
      </c>
      <c r="D227" s="5" t="s">
        <v>684</v>
      </c>
      <c r="E227" s="14"/>
      <c r="F227" s="14">
        <v>405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17182.584493827158</v>
      </c>
      <c r="N227" s="5">
        <v>16039.617111111122</v>
      </c>
      <c r="O227" s="5">
        <v>15699.934864197538</v>
      </c>
      <c r="P227" s="5">
        <v>15287.460617283958</v>
      </c>
      <c r="Q227" s="5">
        <v>15180.111061728403</v>
      </c>
    </row>
    <row r="228" spans="1:17" x14ac:dyDescent="0.2">
      <c r="A228" s="3" t="s">
        <v>38</v>
      </c>
      <c r="B228" s="3" t="s">
        <v>497</v>
      </c>
      <c r="C228" s="14" t="s">
        <v>200</v>
      </c>
      <c r="D228" s="2" t="s">
        <v>199</v>
      </c>
      <c r="E228" s="14"/>
      <c r="F228" s="14"/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100</v>
      </c>
      <c r="N228" s="14">
        <v>100</v>
      </c>
      <c r="O228" s="14">
        <v>97.882229703112571</v>
      </c>
      <c r="P228" s="14">
        <v>95.310633111646268</v>
      </c>
      <c r="Q228" s="14">
        <v>94.641355567101954</v>
      </c>
    </row>
    <row r="229" spans="1:17" x14ac:dyDescent="0.2">
      <c r="A229" s="3" t="s">
        <v>38</v>
      </c>
      <c r="B229" s="3" t="s">
        <v>497</v>
      </c>
      <c r="C229" s="5"/>
      <c r="D229" s="5"/>
      <c r="E229" s="14"/>
      <c r="F229" s="1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x14ac:dyDescent="0.2">
      <c r="A230" s="9" t="s">
        <v>175</v>
      </c>
      <c r="B230" s="9" t="s">
        <v>498</v>
      </c>
      <c r="C230" s="10"/>
      <c r="D230" s="6" t="s">
        <v>408</v>
      </c>
      <c r="E230" s="15" t="s">
        <v>696</v>
      </c>
      <c r="F230" s="15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1:17" s="13" customFormat="1" x14ac:dyDescent="0.2">
      <c r="A231" s="3" t="s">
        <v>175</v>
      </c>
      <c r="B231" s="3" t="s">
        <v>498</v>
      </c>
      <c r="C231" s="11" t="s">
        <v>201</v>
      </c>
      <c r="D231" s="12" t="s">
        <v>202</v>
      </c>
      <c r="G231" s="13">
        <v>900.62</v>
      </c>
      <c r="H231" s="13">
        <v>84858.2</v>
      </c>
      <c r="I231" s="13">
        <v>725415.83</v>
      </c>
      <c r="J231" s="13">
        <v>600537.5</v>
      </c>
      <c r="K231" s="13">
        <v>0</v>
      </c>
      <c r="L231" s="13">
        <v>0</v>
      </c>
      <c r="M231" s="13">
        <v>6851131.1499999976</v>
      </c>
      <c r="N231" s="13">
        <v>6281296.1600000067</v>
      </c>
      <c r="O231" s="13">
        <v>5027608.4500000048</v>
      </c>
      <c r="P231" s="13">
        <v>4758092.8700000029</v>
      </c>
      <c r="Q231" s="13">
        <v>4809698.9100000048</v>
      </c>
    </row>
    <row r="232" spans="1:17" x14ac:dyDescent="0.2">
      <c r="A232" s="3" t="s">
        <v>175</v>
      </c>
      <c r="B232" s="3" t="s">
        <v>498</v>
      </c>
      <c r="C232" s="5" t="s">
        <v>201</v>
      </c>
      <c r="D232" s="5" t="s">
        <v>683</v>
      </c>
      <c r="E232" s="14"/>
      <c r="F232" s="14">
        <v>354.6</v>
      </c>
      <c r="G232" s="5">
        <v>2.5398195149464184</v>
      </c>
      <c r="H232" s="5">
        <v>239.30682459108851</v>
      </c>
      <c r="I232" s="5">
        <v>2045.7299210377887</v>
      </c>
      <c r="J232" s="5">
        <v>1693.5631697687534</v>
      </c>
      <c r="K232" s="5">
        <v>0</v>
      </c>
      <c r="L232" s="5">
        <v>0</v>
      </c>
      <c r="M232" s="5">
        <v>19320.730823463047</v>
      </c>
      <c r="N232" s="5">
        <v>17713.751156232393</v>
      </c>
      <c r="O232" s="5">
        <v>14178.252820078975</v>
      </c>
      <c r="P232" s="5">
        <v>13418.197602932889</v>
      </c>
      <c r="Q232" s="5">
        <v>13563.730710659911</v>
      </c>
    </row>
    <row r="233" spans="1:17" x14ac:dyDescent="0.2">
      <c r="A233" s="3" t="s">
        <v>175</v>
      </c>
      <c r="B233" s="3" t="s">
        <v>498</v>
      </c>
      <c r="C233" s="5" t="s">
        <v>201</v>
      </c>
      <c r="D233" s="5" t="s">
        <v>684</v>
      </c>
      <c r="E233" s="14"/>
      <c r="F233" s="14">
        <v>361</v>
      </c>
      <c r="G233" s="5">
        <v>2.4947922437673129</v>
      </c>
      <c r="H233" s="5">
        <v>235.06426592797783</v>
      </c>
      <c r="I233" s="5">
        <v>2009.4621329639888</v>
      </c>
      <c r="J233" s="5">
        <v>1663.5387811634348</v>
      </c>
      <c r="K233" s="5">
        <v>0</v>
      </c>
      <c r="L233" s="5">
        <v>0</v>
      </c>
      <c r="M233" s="5">
        <v>18978.202631578941</v>
      </c>
      <c r="N233" s="5">
        <v>17399.712354570656</v>
      </c>
      <c r="O233" s="5">
        <v>13926.893213296413</v>
      </c>
      <c r="P233" s="5">
        <v>13180.312659279787</v>
      </c>
      <c r="Q233" s="5">
        <v>13323.265678670374</v>
      </c>
    </row>
    <row r="234" spans="1:17" x14ac:dyDescent="0.2">
      <c r="A234" s="3" t="s">
        <v>175</v>
      </c>
      <c r="B234" s="3" t="s">
        <v>498</v>
      </c>
      <c r="C234" s="14" t="s">
        <v>200</v>
      </c>
      <c r="D234" s="2" t="s">
        <v>199</v>
      </c>
      <c r="E234" s="14"/>
      <c r="F234" s="14"/>
      <c r="G234" s="14">
        <v>1.314556648065335E-2</v>
      </c>
      <c r="H234" s="14">
        <v>1.3509663903508715</v>
      </c>
      <c r="I234" s="14">
        <v>10.588263662125344</v>
      </c>
      <c r="J234" s="14">
        <v>9.5607257595062887</v>
      </c>
      <c r="K234" s="14">
        <v>0</v>
      </c>
      <c r="L234" s="14">
        <v>0</v>
      </c>
      <c r="M234" s="14">
        <v>100</v>
      </c>
      <c r="N234" s="14">
        <v>100</v>
      </c>
      <c r="O234" s="14">
        <v>80.040939352873934</v>
      </c>
      <c r="P234" s="14">
        <v>75.750175581595215</v>
      </c>
      <c r="Q234" s="14">
        <v>76.571758240420223</v>
      </c>
    </row>
    <row r="235" spans="1:17" x14ac:dyDescent="0.2">
      <c r="A235" s="3" t="s">
        <v>175</v>
      </c>
      <c r="B235" s="3" t="s">
        <v>498</v>
      </c>
      <c r="C235" s="5"/>
      <c r="D235" s="5"/>
      <c r="E235" s="14"/>
      <c r="F235" s="1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x14ac:dyDescent="0.2">
      <c r="A236" s="9" t="s">
        <v>106</v>
      </c>
      <c r="B236" s="9" t="s">
        <v>499</v>
      </c>
      <c r="C236" s="10"/>
      <c r="D236" s="6" t="s">
        <v>407</v>
      </c>
      <c r="E236" s="15" t="s">
        <v>406</v>
      </c>
      <c r="F236" s="15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1:17" s="13" customFormat="1" x14ac:dyDescent="0.2">
      <c r="A237" s="3" t="s">
        <v>106</v>
      </c>
      <c r="B237" s="3" t="s">
        <v>499</v>
      </c>
      <c r="C237" s="11" t="s">
        <v>201</v>
      </c>
      <c r="D237" s="12" t="s">
        <v>202</v>
      </c>
      <c r="G237" s="13">
        <v>0</v>
      </c>
      <c r="H237" s="13">
        <v>0</v>
      </c>
      <c r="I237" s="13">
        <v>1951359.69</v>
      </c>
      <c r="J237" s="13">
        <v>1887000</v>
      </c>
      <c r="K237" s="13">
        <v>16042899.419999979</v>
      </c>
      <c r="L237" s="13">
        <v>20802613.789999925</v>
      </c>
      <c r="M237" s="13">
        <v>69457097.329999968</v>
      </c>
      <c r="N237" s="13">
        <v>75250031.619999915</v>
      </c>
      <c r="O237" s="13">
        <v>58540123.289999954</v>
      </c>
      <c r="P237" s="13">
        <v>56666264.919999942</v>
      </c>
      <c r="Q237" s="13">
        <v>52924850.829999954</v>
      </c>
    </row>
    <row r="238" spans="1:17" x14ac:dyDescent="0.2">
      <c r="A238" s="3" t="s">
        <v>106</v>
      </c>
      <c r="B238" s="3" t="s">
        <v>499</v>
      </c>
      <c r="C238" s="5" t="s">
        <v>201</v>
      </c>
      <c r="D238" s="5" t="s">
        <v>683</v>
      </c>
      <c r="E238" s="14"/>
      <c r="F238" s="14">
        <v>4692.7</v>
      </c>
      <c r="G238" s="5">
        <v>0</v>
      </c>
      <c r="H238" s="5">
        <v>0</v>
      </c>
      <c r="I238" s="5">
        <v>415.82877447951074</v>
      </c>
      <c r="J238" s="5">
        <v>402.11392162294629</v>
      </c>
      <c r="K238" s="5">
        <v>3418.6927397873251</v>
      </c>
      <c r="L238" s="5">
        <v>4432.973296822709</v>
      </c>
      <c r="M238" s="5">
        <v>14801.094749291446</v>
      </c>
      <c r="N238" s="5">
        <v>16035.551307349697</v>
      </c>
      <c r="O238" s="5">
        <v>12474.721011358057</v>
      </c>
      <c r="P238" s="5">
        <v>12075.40753084577</v>
      </c>
      <c r="Q238" s="5">
        <v>11278.123645236208</v>
      </c>
    </row>
    <row r="239" spans="1:17" x14ac:dyDescent="0.2">
      <c r="A239" s="3" t="s">
        <v>106</v>
      </c>
      <c r="B239" s="3" t="s">
        <v>499</v>
      </c>
      <c r="C239" s="5" t="s">
        <v>201</v>
      </c>
      <c r="D239" s="5" t="s">
        <v>684</v>
      </c>
      <c r="E239" s="14"/>
      <c r="F239" s="14">
        <v>4738</v>
      </c>
      <c r="G239" s="5">
        <v>0</v>
      </c>
      <c r="H239" s="5">
        <v>0</v>
      </c>
      <c r="I239" s="5">
        <v>411.85303714647529</v>
      </c>
      <c r="J239" s="5">
        <v>398.26931194596875</v>
      </c>
      <c r="K239" s="5">
        <v>3386.006631490076</v>
      </c>
      <c r="L239" s="5">
        <v>4390.5896559729681</v>
      </c>
      <c r="M239" s="5">
        <v>14659.581538623885</v>
      </c>
      <c r="N239" s="5">
        <v>15882.235462220327</v>
      </c>
      <c r="O239" s="5">
        <v>12355.450251160817</v>
      </c>
      <c r="P239" s="5">
        <v>11959.954605318688</v>
      </c>
      <c r="Q239" s="5">
        <v>11170.293547910502</v>
      </c>
    </row>
    <row r="240" spans="1:17" x14ac:dyDescent="0.2">
      <c r="A240" s="3" t="s">
        <v>106</v>
      </c>
      <c r="B240" s="3" t="s">
        <v>499</v>
      </c>
      <c r="C240" s="14" t="s">
        <v>200</v>
      </c>
      <c r="D240" s="2" t="s">
        <v>199</v>
      </c>
      <c r="E240" s="14"/>
      <c r="F240" s="14"/>
      <c r="G240" s="14">
        <v>0</v>
      </c>
      <c r="H240" s="14">
        <v>0</v>
      </c>
      <c r="I240" s="14">
        <v>2.8094460681661211</v>
      </c>
      <c r="J240" s="14">
        <v>2.5076401423045702</v>
      </c>
      <c r="K240" s="14">
        <v>23.097566752290291</v>
      </c>
      <c r="L240" s="14">
        <v>27.644657872105157</v>
      </c>
      <c r="M240" s="14">
        <v>100</v>
      </c>
      <c r="N240" s="14">
        <v>100</v>
      </c>
      <c r="O240" s="14">
        <v>77.794151085035807</v>
      </c>
      <c r="P240" s="14">
        <v>75.303974895525769</v>
      </c>
      <c r="Q240" s="14">
        <v>70.331998127604251</v>
      </c>
    </row>
    <row r="241" spans="1:17" x14ac:dyDescent="0.2">
      <c r="A241" s="3" t="s">
        <v>106</v>
      </c>
      <c r="B241" s="3" t="s">
        <v>499</v>
      </c>
      <c r="C241" s="5"/>
      <c r="D241" s="5"/>
      <c r="E241" s="14"/>
      <c r="F241" s="1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x14ac:dyDescent="0.2">
      <c r="A242" s="9" t="s">
        <v>189</v>
      </c>
      <c r="B242" s="9" t="s">
        <v>500</v>
      </c>
      <c r="C242" s="10"/>
      <c r="D242" s="6" t="s">
        <v>405</v>
      </c>
      <c r="E242" s="15" t="s">
        <v>404</v>
      </c>
      <c r="F242" s="15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1:17" s="13" customFormat="1" x14ac:dyDescent="0.2">
      <c r="A243" s="3" t="s">
        <v>189</v>
      </c>
      <c r="B243" s="3" t="s">
        <v>500</v>
      </c>
      <c r="C243" s="11" t="s">
        <v>201</v>
      </c>
      <c r="D243" s="12" t="s">
        <v>202</v>
      </c>
      <c r="G243" s="13">
        <v>410286434.01999998</v>
      </c>
      <c r="H243" s="13">
        <v>140558997.89999998</v>
      </c>
      <c r="I243" s="13">
        <v>208277684.86999997</v>
      </c>
      <c r="J243" s="13">
        <v>211429875.01999998</v>
      </c>
      <c r="K243" s="13">
        <v>298594581.58999753</v>
      </c>
      <c r="L243" s="13">
        <v>227859975.43999195</v>
      </c>
      <c r="M243" s="13">
        <v>2180596805.7399969</v>
      </c>
      <c r="N243" s="13">
        <v>1901498359.6099875</v>
      </c>
      <c r="O243" s="13">
        <v>1369281433.5299892</v>
      </c>
      <c r="P243" s="13">
        <v>1336292167.5499907</v>
      </c>
      <c r="Q243" s="13">
        <v>1246870532.5899892</v>
      </c>
    </row>
    <row r="244" spans="1:17" x14ac:dyDescent="0.2">
      <c r="A244" s="3" t="s">
        <v>189</v>
      </c>
      <c r="B244" s="3" t="s">
        <v>500</v>
      </c>
      <c r="C244" s="5" t="s">
        <v>201</v>
      </c>
      <c r="D244" s="5" t="s">
        <v>683</v>
      </c>
      <c r="E244" s="14"/>
      <c r="F244" s="14">
        <v>89410.4</v>
      </c>
      <c r="G244" s="5">
        <v>4588.7998937483781</v>
      </c>
      <c r="H244" s="5">
        <v>1572.0654185642832</v>
      </c>
      <c r="I244" s="5">
        <v>2329.4570303902005</v>
      </c>
      <c r="J244" s="5">
        <v>2364.7123267539346</v>
      </c>
      <c r="K244" s="5">
        <v>3339.5956352951957</v>
      </c>
      <c r="L244" s="5">
        <v>2548.4728335852647</v>
      </c>
      <c r="M244" s="5">
        <v>24388.625995857274</v>
      </c>
      <c r="N244" s="5">
        <v>21267.082572161489</v>
      </c>
      <c r="O244" s="5">
        <v>15314.565571007281</v>
      </c>
      <c r="P244" s="5">
        <v>14945.60104361451</v>
      </c>
      <c r="Q244" s="5">
        <v>13945.47538753869</v>
      </c>
    </row>
    <row r="245" spans="1:17" x14ac:dyDescent="0.2">
      <c r="A245" s="3" t="s">
        <v>189</v>
      </c>
      <c r="B245" s="3" t="s">
        <v>500</v>
      </c>
      <c r="C245" s="5" t="s">
        <v>201</v>
      </c>
      <c r="D245" s="5" t="s">
        <v>684</v>
      </c>
      <c r="E245" s="14"/>
      <c r="F245" s="14">
        <v>88889</v>
      </c>
      <c r="G245" s="5">
        <v>4615.7166130792339</v>
      </c>
      <c r="H245" s="5">
        <v>1581.2867497665625</v>
      </c>
      <c r="I245" s="5">
        <v>2343.1210258862175</v>
      </c>
      <c r="J245" s="5">
        <v>2378.5831207460988</v>
      </c>
      <c r="K245" s="5">
        <v>3359.1848439064174</v>
      </c>
      <c r="L245" s="5">
        <v>2563.4215194230101</v>
      </c>
      <c r="M245" s="5">
        <v>24531.683399970716</v>
      </c>
      <c r="N245" s="5">
        <v>21391.829805825102</v>
      </c>
      <c r="O245" s="5">
        <v>15404.39687171629</v>
      </c>
      <c r="P245" s="5">
        <v>15033.268093352279</v>
      </c>
      <c r="Q245" s="5">
        <v>14027.275957542432</v>
      </c>
    </row>
    <row r="246" spans="1:17" x14ac:dyDescent="0.2">
      <c r="A246" s="3" t="s">
        <v>189</v>
      </c>
      <c r="B246" s="3" t="s">
        <v>500</v>
      </c>
      <c r="C246" s="14" t="s">
        <v>200</v>
      </c>
      <c r="D246" s="2" t="s">
        <v>199</v>
      </c>
      <c r="E246" s="14"/>
      <c r="F246" s="14"/>
      <c r="G246" s="14">
        <v>18.8153276635094</v>
      </c>
      <c r="H246" s="14">
        <v>7.3920125773250609</v>
      </c>
      <c r="I246" s="14">
        <v>9.551407409281234</v>
      </c>
      <c r="J246" s="14">
        <v>11.119119506543562</v>
      </c>
      <c r="K246" s="14">
        <v>13.693250435110487</v>
      </c>
      <c r="L246" s="14">
        <v>11.983180226709628</v>
      </c>
      <c r="M246" s="14">
        <v>100</v>
      </c>
      <c r="N246" s="14">
        <v>100</v>
      </c>
      <c r="O246" s="14">
        <v>72.010655523828049</v>
      </c>
      <c r="P246" s="14">
        <v>70.275746534121382</v>
      </c>
      <c r="Q246" s="14">
        <v>65.573053286553048</v>
      </c>
    </row>
    <row r="247" spans="1:17" x14ac:dyDescent="0.2">
      <c r="A247" s="3" t="s">
        <v>189</v>
      </c>
      <c r="B247" s="3" t="s">
        <v>500</v>
      </c>
      <c r="C247" s="5"/>
      <c r="D247" s="5"/>
      <c r="E247" s="14"/>
      <c r="F247" s="1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x14ac:dyDescent="0.2">
      <c r="A248" s="9" t="s">
        <v>116</v>
      </c>
      <c r="B248" s="9" t="s">
        <v>501</v>
      </c>
      <c r="C248" s="10"/>
      <c r="D248" s="6" t="s">
        <v>403</v>
      </c>
      <c r="E248" s="15" t="s">
        <v>402</v>
      </c>
      <c r="F248" s="15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pans="1:17" s="13" customFormat="1" x14ac:dyDescent="0.2">
      <c r="A249" s="3" t="s">
        <v>116</v>
      </c>
      <c r="B249" s="3" t="s">
        <v>501</v>
      </c>
      <c r="C249" s="11" t="s">
        <v>201</v>
      </c>
      <c r="D249" s="12" t="s">
        <v>202</v>
      </c>
      <c r="G249" s="13">
        <v>0</v>
      </c>
      <c r="H249" s="13">
        <v>0</v>
      </c>
      <c r="I249" s="13">
        <v>58.52</v>
      </c>
      <c r="J249" s="13">
        <v>0</v>
      </c>
      <c r="K249" s="13">
        <v>22259.979999999516</v>
      </c>
      <c r="L249" s="13">
        <v>31113.860000002664</v>
      </c>
      <c r="M249" s="13">
        <v>5232188.6099999994</v>
      </c>
      <c r="N249" s="13">
        <v>4612322.8800000008</v>
      </c>
      <c r="O249" s="13">
        <v>4190637.649999999</v>
      </c>
      <c r="P249" s="13">
        <v>3902730.2099999981</v>
      </c>
      <c r="Q249" s="13">
        <v>3557451.3199999989</v>
      </c>
    </row>
    <row r="250" spans="1:17" x14ac:dyDescent="0.2">
      <c r="A250" s="3" t="s">
        <v>116</v>
      </c>
      <c r="B250" s="3" t="s">
        <v>501</v>
      </c>
      <c r="C250" s="5" t="s">
        <v>201</v>
      </c>
      <c r="D250" s="5" t="s">
        <v>683</v>
      </c>
      <c r="E250" s="14"/>
      <c r="F250" s="14">
        <v>244.5</v>
      </c>
      <c r="G250" s="5">
        <v>0</v>
      </c>
      <c r="H250" s="5">
        <v>0</v>
      </c>
      <c r="I250" s="5">
        <v>0.23934560327198365</v>
      </c>
      <c r="J250" s="5">
        <v>0</v>
      </c>
      <c r="K250" s="5">
        <v>91.042862985683087</v>
      </c>
      <c r="L250" s="5">
        <v>127.25505112475527</v>
      </c>
      <c r="M250" s="5">
        <v>21399.544417177913</v>
      </c>
      <c r="N250" s="5">
        <v>18864.306257668715</v>
      </c>
      <c r="O250" s="5">
        <v>17139.622290388543</v>
      </c>
      <c r="P250" s="5">
        <v>15962.08674846625</v>
      </c>
      <c r="Q250" s="5">
        <v>14549.90314928425</v>
      </c>
    </row>
    <row r="251" spans="1:17" x14ac:dyDescent="0.2">
      <c r="A251" s="3" t="s">
        <v>116</v>
      </c>
      <c r="B251" s="3" t="s">
        <v>501</v>
      </c>
      <c r="C251" s="5" t="s">
        <v>201</v>
      </c>
      <c r="D251" s="5" t="s">
        <v>684</v>
      </c>
      <c r="E251" s="14"/>
      <c r="F251" s="14">
        <v>254</v>
      </c>
      <c r="G251" s="5">
        <v>0</v>
      </c>
      <c r="H251" s="5">
        <v>0</v>
      </c>
      <c r="I251" s="5">
        <v>0.2303937007874016</v>
      </c>
      <c r="J251" s="5">
        <v>0</v>
      </c>
      <c r="K251" s="5">
        <v>87.637716535431167</v>
      </c>
      <c r="L251" s="5">
        <v>122.49551181103411</v>
      </c>
      <c r="M251" s="5">
        <v>20599.16775590551</v>
      </c>
      <c r="N251" s="5">
        <v>18158.751496062996</v>
      </c>
      <c r="O251" s="5">
        <v>16498.573425196846</v>
      </c>
      <c r="P251" s="5">
        <v>15365.079566929126</v>
      </c>
      <c r="Q251" s="5">
        <v>14005.713858267713</v>
      </c>
    </row>
    <row r="252" spans="1:17" x14ac:dyDescent="0.2">
      <c r="A252" s="3" t="s">
        <v>116</v>
      </c>
      <c r="B252" s="3" t="s">
        <v>501</v>
      </c>
      <c r="C252" s="14" t="s">
        <v>200</v>
      </c>
      <c r="D252" s="2" t="s">
        <v>199</v>
      </c>
      <c r="E252" s="14"/>
      <c r="F252" s="14"/>
      <c r="G252" s="14">
        <v>0</v>
      </c>
      <c r="H252" s="14">
        <v>0</v>
      </c>
      <c r="I252" s="14">
        <v>1.1184612092949762E-3</v>
      </c>
      <c r="J252" s="14">
        <v>0</v>
      </c>
      <c r="K252" s="14">
        <v>0.42544299640603972</v>
      </c>
      <c r="L252" s="14">
        <v>0.6745811342679171</v>
      </c>
      <c r="M252" s="14">
        <v>100</v>
      </c>
      <c r="N252" s="14">
        <v>100</v>
      </c>
      <c r="O252" s="14">
        <v>90.857421716321781</v>
      </c>
      <c r="P252" s="14">
        <v>84.615286300164598</v>
      </c>
      <c r="Q252" s="14">
        <v>77.129277645020338</v>
      </c>
    </row>
    <row r="253" spans="1:17" x14ac:dyDescent="0.2">
      <c r="A253" s="3" t="s">
        <v>116</v>
      </c>
      <c r="B253" s="3" t="s">
        <v>501</v>
      </c>
      <c r="C253" s="5"/>
      <c r="D253" s="5"/>
      <c r="E253" s="14"/>
      <c r="F253" s="1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x14ac:dyDescent="0.2">
      <c r="A254" s="9" t="s">
        <v>24</v>
      </c>
      <c r="B254" s="9" t="s">
        <v>502</v>
      </c>
      <c r="C254" s="10"/>
      <c r="D254" s="6" t="s">
        <v>401</v>
      </c>
      <c r="E254" s="15" t="s">
        <v>400</v>
      </c>
      <c r="F254" s="15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  <row r="255" spans="1:17" s="13" customFormat="1" x14ac:dyDescent="0.2">
      <c r="A255" s="3" t="s">
        <v>24</v>
      </c>
      <c r="B255" s="3" t="s">
        <v>502</v>
      </c>
      <c r="C255" s="11" t="s">
        <v>201</v>
      </c>
      <c r="D255" s="12" t="s">
        <v>202</v>
      </c>
      <c r="G255" s="13">
        <v>-351294.92</v>
      </c>
      <c r="H255" s="13">
        <v>68974469.549999997</v>
      </c>
      <c r="I255" s="13">
        <v>65722157.530000009</v>
      </c>
      <c r="J255" s="13">
        <v>88912849.920000002</v>
      </c>
      <c r="K255" s="13">
        <v>97356429.079999685</v>
      </c>
      <c r="L255" s="13">
        <v>149520546.3999989</v>
      </c>
      <c r="M255" s="13">
        <v>919446208.69000018</v>
      </c>
      <c r="N255" s="13">
        <v>1020341679.2499994</v>
      </c>
      <c r="O255" s="13">
        <v>758411692.88999808</v>
      </c>
      <c r="P255" s="13">
        <v>733357627.53999865</v>
      </c>
      <c r="Q255" s="13">
        <v>675820166.87999797</v>
      </c>
    </row>
    <row r="256" spans="1:17" x14ac:dyDescent="0.2">
      <c r="A256" s="3" t="s">
        <v>24</v>
      </c>
      <c r="B256" s="3" t="s">
        <v>502</v>
      </c>
      <c r="C256" s="5" t="s">
        <v>201</v>
      </c>
      <c r="D256" s="5" t="s">
        <v>683</v>
      </c>
      <c r="E256" s="14"/>
      <c r="F256" s="14">
        <v>64035.4</v>
      </c>
      <c r="G256" s="5">
        <v>-5.4859487096199908</v>
      </c>
      <c r="H256" s="5">
        <v>1077.1302990221034</v>
      </c>
      <c r="I256" s="5">
        <v>1026.341016531481</v>
      </c>
      <c r="J256" s="5">
        <v>1388.4952685545807</v>
      </c>
      <c r="K256" s="5">
        <v>1520.3532589786225</v>
      </c>
      <c r="L256" s="5">
        <v>2334.9670088732</v>
      </c>
      <c r="M256" s="5">
        <v>14358.405018005667</v>
      </c>
      <c r="N256" s="5">
        <v>15934.025230575578</v>
      </c>
      <c r="O256" s="5">
        <v>11843.631692626235</v>
      </c>
      <c r="P256" s="5">
        <v>11452.378333546736</v>
      </c>
      <c r="Q256" s="5">
        <v>10553.852507831574</v>
      </c>
    </row>
    <row r="257" spans="1:17" x14ac:dyDescent="0.2">
      <c r="A257" s="3" t="s">
        <v>24</v>
      </c>
      <c r="B257" s="3" t="s">
        <v>502</v>
      </c>
      <c r="C257" s="5" t="s">
        <v>201</v>
      </c>
      <c r="D257" s="5" t="s">
        <v>684</v>
      </c>
      <c r="E257" s="14"/>
      <c r="F257" s="14">
        <v>63876</v>
      </c>
      <c r="G257" s="5">
        <v>-5.4996386749326822</v>
      </c>
      <c r="H257" s="5">
        <v>1079.8182345481871</v>
      </c>
      <c r="I257" s="5">
        <v>1028.9022094370343</v>
      </c>
      <c r="J257" s="5">
        <v>1391.9602028931054</v>
      </c>
      <c r="K257" s="5">
        <v>1524.1472396518204</v>
      </c>
      <c r="L257" s="5">
        <v>2340.7938255369609</v>
      </c>
      <c r="M257" s="5">
        <v>14394.235842726535</v>
      </c>
      <c r="N257" s="5">
        <v>15973.787952439092</v>
      </c>
      <c r="O257" s="5">
        <v>11873.187001221086</v>
      </c>
      <c r="P257" s="5">
        <v>11480.957285052267</v>
      </c>
      <c r="Q257" s="5">
        <v>10580.189224121705</v>
      </c>
    </row>
    <row r="258" spans="1:17" x14ac:dyDescent="0.2">
      <c r="A258" s="3" t="s">
        <v>24</v>
      </c>
      <c r="B258" s="3" t="s">
        <v>502</v>
      </c>
      <c r="C258" s="14" t="s">
        <v>200</v>
      </c>
      <c r="D258" s="2" t="s">
        <v>199</v>
      </c>
      <c r="E258" s="14"/>
      <c r="F258" s="14"/>
      <c r="G258" s="14">
        <v>-3.8207229164663653E-2</v>
      </c>
      <c r="H258" s="14">
        <v>6.7599384551946935</v>
      </c>
      <c r="I258" s="14">
        <v>7.1480155020312717</v>
      </c>
      <c r="J258" s="14">
        <v>8.7140270487975418</v>
      </c>
      <c r="K258" s="14">
        <v>10.588594325568025</v>
      </c>
      <c r="L258" s="14">
        <v>14.65396831676069</v>
      </c>
      <c r="M258" s="14">
        <v>100</v>
      </c>
      <c r="N258" s="14">
        <v>100</v>
      </c>
      <c r="O258" s="14">
        <v>74.329188772085388</v>
      </c>
      <c r="P258" s="14">
        <v>71.873730384027041</v>
      </c>
      <c r="Q258" s="14">
        <v>66.234691831540047</v>
      </c>
    </row>
    <row r="259" spans="1:17" x14ac:dyDescent="0.2">
      <c r="A259" s="3" t="s">
        <v>24</v>
      </c>
      <c r="B259" s="3" t="s">
        <v>502</v>
      </c>
      <c r="C259" s="5"/>
      <c r="D259" s="5"/>
      <c r="E259" s="14"/>
      <c r="F259" s="1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x14ac:dyDescent="0.2">
      <c r="A260" s="9" t="s">
        <v>29</v>
      </c>
      <c r="B260" s="9" t="s">
        <v>503</v>
      </c>
      <c r="C260" s="10"/>
      <c r="D260" s="6" t="s">
        <v>399</v>
      </c>
      <c r="E260" s="15" t="s">
        <v>398</v>
      </c>
      <c r="F260" s="15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</row>
    <row r="261" spans="1:17" s="13" customFormat="1" x14ac:dyDescent="0.2">
      <c r="A261" s="3" t="s">
        <v>29</v>
      </c>
      <c r="B261" s="3" t="s">
        <v>503</v>
      </c>
      <c r="C261" s="11" t="s">
        <v>201</v>
      </c>
      <c r="D261" s="12" t="s">
        <v>202</v>
      </c>
      <c r="G261" s="13">
        <v>21997749</v>
      </c>
      <c r="H261" s="13">
        <v>1562073.3899999997</v>
      </c>
      <c r="I261" s="13">
        <v>65969002.079999998</v>
      </c>
      <c r="J261" s="13">
        <v>63926038.619999997</v>
      </c>
      <c r="K261" s="13">
        <v>9953320.269999966</v>
      </c>
      <c r="L261" s="13">
        <v>10869871.230000153</v>
      </c>
      <c r="M261" s="13">
        <v>192067101.98999995</v>
      </c>
      <c r="N261" s="13">
        <v>170698097.76000005</v>
      </c>
      <c r="O261" s="13">
        <v>99671640.50000006</v>
      </c>
      <c r="P261" s="13">
        <v>96786355.630000025</v>
      </c>
      <c r="Q261" s="13">
        <v>93616228.380000055</v>
      </c>
    </row>
    <row r="262" spans="1:17" x14ac:dyDescent="0.2">
      <c r="A262" s="3" t="s">
        <v>29</v>
      </c>
      <c r="B262" s="3" t="s">
        <v>503</v>
      </c>
      <c r="C262" s="5" t="s">
        <v>201</v>
      </c>
      <c r="D262" s="5" t="s">
        <v>683</v>
      </c>
      <c r="E262" s="14"/>
      <c r="F262" s="14">
        <v>6652.4</v>
      </c>
      <c r="G262" s="5">
        <v>3306.7387709698755</v>
      </c>
      <c r="H262" s="5">
        <v>234.81350941013767</v>
      </c>
      <c r="I262" s="5">
        <v>9916.571775599783</v>
      </c>
      <c r="J262" s="5">
        <v>9609.4700589261029</v>
      </c>
      <c r="K262" s="5">
        <v>1496.1999083037651</v>
      </c>
      <c r="L262" s="5">
        <v>1633.9773961277365</v>
      </c>
      <c r="M262" s="5">
        <v>28871.851059767898</v>
      </c>
      <c r="N262" s="5">
        <v>25659.62626420541</v>
      </c>
      <c r="O262" s="5">
        <v>14982.80928687392</v>
      </c>
      <c r="P262" s="5">
        <v>14549.088393662441</v>
      </c>
      <c r="Q262" s="5">
        <v>14072.549512957739</v>
      </c>
    </row>
    <row r="263" spans="1:17" x14ac:dyDescent="0.2">
      <c r="A263" s="3" t="s">
        <v>29</v>
      </c>
      <c r="B263" s="3" t="s">
        <v>503</v>
      </c>
      <c r="C263" s="5" t="s">
        <v>201</v>
      </c>
      <c r="D263" s="5" t="s">
        <v>684</v>
      </c>
      <c r="E263" s="14"/>
      <c r="F263" s="14">
        <v>6689</v>
      </c>
      <c r="G263" s="5">
        <v>3288.6453879503661</v>
      </c>
      <c r="H263" s="5">
        <v>233.52868739721927</v>
      </c>
      <c r="I263" s="5">
        <v>9862.311568246374</v>
      </c>
      <c r="J263" s="5">
        <v>9556.8902107938411</v>
      </c>
      <c r="K263" s="5">
        <v>1488.0131962924154</v>
      </c>
      <c r="L263" s="5">
        <v>1625.0368111825615</v>
      </c>
      <c r="M263" s="5">
        <v>28713.873821198977</v>
      </c>
      <c r="N263" s="5">
        <v>25519.225259381081</v>
      </c>
      <c r="O263" s="5">
        <v>14900.828300194358</v>
      </c>
      <c r="P263" s="5">
        <v>14469.480584541789</v>
      </c>
      <c r="Q263" s="5">
        <v>13995.549167289588</v>
      </c>
    </row>
    <row r="264" spans="1:17" x14ac:dyDescent="0.2">
      <c r="A264" s="3" t="s">
        <v>29</v>
      </c>
      <c r="B264" s="3" t="s">
        <v>503</v>
      </c>
      <c r="C264" s="14" t="s">
        <v>200</v>
      </c>
      <c r="D264" s="2" t="s">
        <v>199</v>
      </c>
      <c r="E264" s="14"/>
      <c r="F264" s="14"/>
      <c r="G264" s="14">
        <v>11.453158178616826</v>
      </c>
      <c r="H264" s="14">
        <v>0.91510884450291907</v>
      </c>
      <c r="I264" s="14">
        <v>34.346851385009543</v>
      </c>
      <c r="J264" s="14">
        <v>37.449766259187854</v>
      </c>
      <c r="K264" s="14">
        <v>5.1822098458684458</v>
      </c>
      <c r="L264" s="14">
        <v>6.3678924209706738</v>
      </c>
      <c r="M264" s="14">
        <v>100</v>
      </c>
      <c r="N264" s="14">
        <v>100</v>
      </c>
      <c r="O264" s="14">
        <v>58.390598259704959</v>
      </c>
      <c r="P264" s="14">
        <v>56.700312950224408</v>
      </c>
      <c r="Q264" s="14">
        <v>54.843158540421236</v>
      </c>
    </row>
    <row r="265" spans="1:17" x14ac:dyDescent="0.2">
      <c r="A265" s="3" t="s">
        <v>29</v>
      </c>
      <c r="B265" s="3" t="s">
        <v>503</v>
      </c>
      <c r="C265" s="5"/>
      <c r="D265" s="5"/>
      <c r="E265" s="14"/>
      <c r="F265" s="1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x14ac:dyDescent="0.2">
      <c r="A266" s="9" t="s">
        <v>156</v>
      </c>
      <c r="B266" s="9" t="s">
        <v>504</v>
      </c>
      <c r="C266" s="10"/>
      <c r="D266" s="6" t="s">
        <v>394</v>
      </c>
      <c r="E266" s="15" t="s">
        <v>692</v>
      </c>
      <c r="F266" s="15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</row>
    <row r="267" spans="1:17" s="13" customFormat="1" x14ac:dyDescent="0.2">
      <c r="A267" s="3" t="s">
        <v>156</v>
      </c>
      <c r="B267" s="3" t="s">
        <v>504</v>
      </c>
      <c r="C267" s="11" t="s">
        <v>201</v>
      </c>
      <c r="D267" s="12" t="s">
        <v>202</v>
      </c>
      <c r="G267" s="13">
        <v>0</v>
      </c>
      <c r="H267" s="13">
        <v>0</v>
      </c>
      <c r="I267" s="13">
        <v>0</v>
      </c>
      <c r="J267" s="13">
        <v>0</v>
      </c>
      <c r="K267" s="13">
        <v>738923.99999999627</v>
      </c>
      <c r="L267" s="13">
        <v>2982800.8200000115</v>
      </c>
      <c r="M267" s="13">
        <v>30246725.719999999</v>
      </c>
      <c r="N267" s="13">
        <v>32819473.960000012</v>
      </c>
      <c r="O267" s="13">
        <v>28099112.480000015</v>
      </c>
      <c r="P267" s="13">
        <v>26889220.570000011</v>
      </c>
      <c r="Q267" s="13">
        <v>26216876.360000014</v>
      </c>
    </row>
    <row r="268" spans="1:17" x14ac:dyDescent="0.2">
      <c r="A268" s="3" t="s">
        <v>156</v>
      </c>
      <c r="B268" s="3" t="s">
        <v>504</v>
      </c>
      <c r="C268" s="5" t="s">
        <v>201</v>
      </c>
      <c r="D268" s="5" t="s">
        <v>683</v>
      </c>
      <c r="E268" s="14"/>
      <c r="F268" s="14">
        <v>2250.5</v>
      </c>
      <c r="G268" s="5">
        <v>0</v>
      </c>
      <c r="H268" s="5">
        <v>0</v>
      </c>
      <c r="I268" s="5">
        <v>0</v>
      </c>
      <c r="J268" s="5">
        <v>0</v>
      </c>
      <c r="K268" s="5">
        <v>328.33770273272438</v>
      </c>
      <c r="L268" s="5">
        <v>1325.3947211730776</v>
      </c>
      <c r="M268" s="5">
        <v>13440.002541657408</v>
      </c>
      <c r="N268" s="5">
        <v>14583.192161741841</v>
      </c>
      <c r="O268" s="5">
        <v>12485.719831148641</v>
      </c>
      <c r="P268" s="5">
        <v>11948.109562319489</v>
      </c>
      <c r="Q268" s="5">
        <v>11649.356303043774</v>
      </c>
    </row>
    <row r="269" spans="1:17" x14ac:dyDescent="0.2">
      <c r="A269" s="3" t="s">
        <v>156</v>
      </c>
      <c r="B269" s="3" t="s">
        <v>504</v>
      </c>
      <c r="C269" s="5" t="s">
        <v>201</v>
      </c>
      <c r="D269" s="5" t="s">
        <v>684</v>
      </c>
      <c r="E269" s="14"/>
      <c r="F269" s="14">
        <v>2412</v>
      </c>
      <c r="G269" s="5">
        <v>0</v>
      </c>
      <c r="H269" s="5">
        <v>0</v>
      </c>
      <c r="I269" s="5">
        <v>0</v>
      </c>
      <c r="J269" s="5">
        <v>0</v>
      </c>
      <c r="K269" s="5">
        <v>306.3532338308442</v>
      </c>
      <c r="L269" s="5">
        <v>1236.650422885577</v>
      </c>
      <c r="M269" s="5">
        <v>12540.101873963515</v>
      </c>
      <c r="N269" s="5">
        <v>13606.74708126037</v>
      </c>
      <c r="O269" s="5">
        <v>11649.714958540637</v>
      </c>
      <c r="P269" s="5">
        <v>11148.101397180768</v>
      </c>
      <c r="Q269" s="5">
        <v>10869.35172470979</v>
      </c>
    </row>
    <row r="270" spans="1:17" x14ac:dyDescent="0.2">
      <c r="A270" s="3" t="s">
        <v>156</v>
      </c>
      <c r="B270" s="3" t="s">
        <v>504</v>
      </c>
      <c r="C270" s="14" t="s">
        <v>200</v>
      </c>
      <c r="D270" s="2" t="s">
        <v>199</v>
      </c>
      <c r="E270" s="14"/>
      <c r="F270" s="14"/>
      <c r="G270" s="14">
        <v>0</v>
      </c>
      <c r="H270" s="14">
        <v>0</v>
      </c>
      <c r="I270" s="14">
        <v>0</v>
      </c>
      <c r="J270" s="14">
        <v>0</v>
      </c>
      <c r="K270" s="14">
        <v>2.4429883976214941</v>
      </c>
      <c r="L270" s="14">
        <v>9.088508925022424</v>
      </c>
      <c r="M270" s="14">
        <v>100</v>
      </c>
      <c r="N270" s="14">
        <v>100</v>
      </c>
      <c r="O270" s="14">
        <v>85.61719335979268</v>
      </c>
      <c r="P270" s="14">
        <v>81.930687258340214</v>
      </c>
      <c r="Q270" s="14">
        <v>79.882073649178025</v>
      </c>
    </row>
    <row r="271" spans="1:17" x14ac:dyDescent="0.2">
      <c r="A271" s="3" t="s">
        <v>156</v>
      </c>
      <c r="B271" s="3" t="s">
        <v>504</v>
      </c>
      <c r="C271" s="5"/>
      <c r="D271" s="5"/>
      <c r="E271" s="14"/>
      <c r="F271" s="1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x14ac:dyDescent="0.2">
      <c r="A272" s="9" t="s">
        <v>134</v>
      </c>
      <c r="B272" s="9" t="s">
        <v>505</v>
      </c>
      <c r="C272" s="10"/>
      <c r="D272" s="6" t="s">
        <v>394</v>
      </c>
      <c r="E272" s="15" t="s">
        <v>397</v>
      </c>
      <c r="F272" s="15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</row>
    <row r="273" spans="1:17" s="13" customFormat="1" x14ac:dyDescent="0.2">
      <c r="A273" s="3" t="s">
        <v>134</v>
      </c>
      <c r="B273" s="3" t="s">
        <v>505</v>
      </c>
      <c r="C273" s="11" t="s">
        <v>201</v>
      </c>
      <c r="D273" s="12" t="s">
        <v>202</v>
      </c>
      <c r="G273" s="13">
        <v>0</v>
      </c>
      <c r="H273" s="13">
        <v>0</v>
      </c>
      <c r="I273" s="13">
        <v>0</v>
      </c>
      <c r="J273" s="13">
        <v>0</v>
      </c>
      <c r="K273" s="13">
        <v>69624.950000000186</v>
      </c>
      <c r="L273" s="13">
        <v>74172.180000000633</v>
      </c>
      <c r="M273" s="13">
        <v>4677145.05</v>
      </c>
      <c r="N273" s="13">
        <v>4126378.8499999978</v>
      </c>
      <c r="O273" s="13">
        <v>3913186.4899999979</v>
      </c>
      <c r="P273" s="13">
        <v>3772365.6999999979</v>
      </c>
      <c r="Q273" s="13">
        <v>3591867.5199999977</v>
      </c>
    </row>
    <row r="274" spans="1:17" x14ac:dyDescent="0.2">
      <c r="A274" s="3" t="s">
        <v>134</v>
      </c>
      <c r="B274" s="3" t="s">
        <v>505</v>
      </c>
      <c r="C274" s="5" t="s">
        <v>201</v>
      </c>
      <c r="D274" s="5" t="s">
        <v>683</v>
      </c>
      <c r="E274" s="14"/>
      <c r="F274" s="14">
        <v>264.5</v>
      </c>
      <c r="G274" s="5">
        <v>0</v>
      </c>
      <c r="H274" s="5">
        <v>0</v>
      </c>
      <c r="I274" s="5">
        <v>0</v>
      </c>
      <c r="J274" s="5">
        <v>0</v>
      </c>
      <c r="K274" s="5">
        <v>263.23232514177766</v>
      </c>
      <c r="L274" s="5">
        <v>280.42412098298917</v>
      </c>
      <c r="M274" s="5">
        <v>17682.968052930057</v>
      </c>
      <c r="N274" s="5">
        <v>15600.676181474471</v>
      </c>
      <c r="O274" s="5">
        <v>14794.655916824189</v>
      </c>
      <c r="P274" s="5">
        <v>14262.252173913035</v>
      </c>
      <c r="Q274" s="5">
        <v>13579.839395085057</v>
      </c>
    </row>
    <row r="275" spans="1:17" x14ac:dyDescent="0.2">
      <c r="A275" s="3" t="s">
        <v>134</v>
      </c>
      <c r="B275" s="3" t="s">
        <v>505</v>
      </c>
      <c r="C275" s="5" t="s">
        <v>201</v>
      </c>
      <c r="D275" s="5" t="s">
        <v>684</v>
      </c>
      <c r="E275" s="14"/>
      <c r="F275" s="14">
        <v>276</v>
      </c>
      <c r="G275" s="5">
        <v>0</v>
      </c>
      <c r="H275" s="5">
        <v>0</v>
      </c>
      <c r="I275" s="5">
        <v>0</v>
      </c>
      <c r="J275" s="5">
        <v>0</v>
      </c>
      <c r="K275" s="5">
        <v>252.26431159420358</v>
      </c>
      <c r="L275" s="5">
        <v>268.73978260869796</v>
      </c>
      <c r="M275" s="5">
        <v>16946.177717391303</v>
      </c>
      <c r="N275" s="5">
        <v>14950.648007246369</v>
      </c>
      <c r="O275" s="5">
        <v>14178.211920289847</v>
      </c>
      <c r="P275" s="5">
        <v>13667.99166666666</v>
      </c>
      <c r="Q275" s="5">
        <v>13014.012753623179</v>
      </c>
    </row>
    <row r="276" spans="1:17" x14ac:dyDescent="0.2">
      <c r="A276" s="3" t="s">
        <v>134</v>
      </c>
      <c r="B276" s="3" t="s">
        <v>505</v>
      </c>
      <c r="C276" s="14" t="s">
        <v>200</v>
      </c>
      <c r="D276" s="2" t="s">
        <v>199</v>
      </c>
      <c r="E276" s="14"/>
      <c r="F276" s="14"/>
      <c r="G276" s="14">
        <v>0</v>
      </c>
      <c r="H276" s="14">
        <v>0</v>
      </c>
      <c r="I276" s="14">
        <v>0</v>
      </c>
      <c r="J276" s="14">
        <v>0</v>
      </c>
      <c r="K276" s="14">
        <v>1.4886207131848561</v>
      </c>
      <c r="L276" s="14">
        <v>1.7975126059983724</v>
      </c>
      <c r="M276" s="14">
        <v>100</v>
      </c>
      <c r="N276" s="14">
        <v>100</v>
      </c>
      <c r="O276" s="14">
        <v>94.833427376645261</v>
      </c>
      <c r="P276" s="14">
        <v>91.420730794022944</v>
      </c>
      <c r="Q276" s="14">
        <v>87.046479505874743</v>
      </c>
    </row>
    <row r="277" spans="1:17" x14ac:dyDescent="0.2">
      <c r="A277" s="3" t="s">
        <v>134</v>
      </c>
      <c r="B277" s="3" t="s">
        <v>505</v>
      </c>
      <c r="C277" s="5"/>
      <c r="D277" s="5"/>
      <c r="E277" s="14"/>
      <c r="F277" s="1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x14ac:dyDescent="0.2">
      <c r="A278" s="9" t="s">
        <v>88</v>
      </c>
      <c r="B278" s="9" t="s">
        <v>506</v>
      </c>
      <c r="C278" s="10"/>
      <c r="D278" s="6" t="s">
        <v>394</v>
      </c>
      <c r="E278" s="15" t="s">
        <v>396</v>
      </c>
      <c r="F278" s="15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</row>
    <row r="279" spans="1:17" s="13" customFormat="1" x14ac:dyDescent="0.2">
      <c r="A279" s="3" t="s">
        <v>88</v>
      </c>
      <c r="B279" s="3" t="s">
        <v>506</v>
      </c>
      <c r="C279" s="11" t="s">
        <v>201</v>
      </c>
      <c r="D279" s="12" t="s">
        <v>202</v>
      </c>
      <c r="G279" s="13">
        <v>0</v>
      </c>
      <c r="H279" s="13">
        <v>0</v>
      </c>
      <c r="I279" s="13">
        <v>199133.71000000002</v>
      </c>
      <c r="J279" s="13">
        <v>194814.64</v>
      </c>
      <c r="K279" s="13">
        <v>168.81000000052154</v>
      </c>
      <c r="L279" s="13">
        <v>0</v>
      </c>
      <c r="M279" s="13">
        <v>5296569.6900000004</v>
      </c>
      <c r="N279" s="13">
        <v>5518617.2700000014</v>
      </c>
      <c r="O279" s="13">
        <v>5283511.9600000018</v>
      </c>
      <c r="P279" s="13">
        <v>4997239.6700000018</v>
      </c>
      <c r="Q279" s="13">
        <v>4973344.9600000018</v>
      </c>
    </row>
    <row r="280" spans="1:17" x14ac:dyDescent="0.2">
      <c r="A280" s="3" t="s">
        <v>88</v>
      </c>
      <c r="B280" s="3" t="s">
        <v>506</v>
      </c>
      <c r="C280" s="5" t="s">
        <v>201</v>
      </c>
      <c r="D280" s="5" t="s">
        <v>683</v>
      </c>
      <c r="E280" s="14"/>
      <c r="F280" s="14">
        <v>310.5</v>
      </c>
      <c r="G280" s="5">
        <v>0</v>
      </c>
      <c r="H280" s="5">
        <v>0</v>
      </c>
      <c r="I280" s="5">
        <v>641.33239935587767</v>
      </c>
      <c r="J280" s="5">
        <v>627.42235104669896</v>
      </c>
      <c r="K280" s="5">
        <v>0.5436714975862208</v>
      </c>
      <c r="L280" s="5">
        <v>0</v>
      </c>
      <c r="M280" s="5">
        <v>17058.1954589372</v>
      </c>
      <c r="N280" s="5">
        <v>17773.324541062808</v>
      </c>
      <c r="O280" s="5">
        <v>17016.141578099843</v>
      </c>
      <c r="P280" s="5">
        <v>16094.169629629636</v>
      </c>
      <c r="Q280" s="5">
        <v>16017.214041867961</v>
      </c>
    </row>
    <row r="281" spans="1:17" x14ac:dyDescent="0.2">
      <c r="A281" s="3" t="s">
        <v>88</v>
      </c>
      <c r="B281" s="3" t="s">
        <v>506</v>
      </c>
      <c r="C281" s="5" t="s">
        <v>201</v>
      </c>
      <c r="D281" s="5" t="s">
        <v>684</v>
      </c>
      <c r="E281" s="14"/>
      <c r="F281" s="14">
        <v>325</v>
      </c>
      <c r="G281" s="5">
        <v>0</v>
      </c>
      <c r="H281" s="5">
        <v>0</v>
      </c>
      <c r="I281" s="5">
        <v>612.71910769230772</v>
      </c>
      <c r="J281" s="5">
        <v>599.42966153846157</v>
      </c>
      <c r="K281" s="5">
        <v>0.51941538461698933</v>
      </c>
      <c r="L281" s="5">
        <v>0</v>
      </c>
      <c r="M281" s="5">
        <v>16297.137507692309</v>
      </c>
      <c r="N281" s="5">
        <v>16980.360830769234</v>
      </c>
      <c r="O281" s="5">
        <v>16256.959876923083</v>
      </c>
      <c r="P281" s="5">
        <v>15376.122061538466</v>
      </c>
      <c r="Q281" s="5">
        <v>15302.599876923083</v>
      </c>
    </row>
    <row r="282" spans="1:17" x14ac:dyDescent="0.2">
      <c r="A282" s="3" t="s">
        <v>88</v>
      </c>
      <c r="B282" s="3" t="s">
        <v>506</v>
      </c>
      <c r="C282" s="14" t="s">
        <v>200</v>
      </c>
      <c r="D282" s="2" t="s">
        <v>199</v>
      </c>
      <c r="E282" s="14"/>
      <c r="F282" s="14"/>
      <c r="G282" s="14">
        <v>0</v>
      </c>
      <c r="H282" s="14">
        <v>0</v>
      </c>
      <c r="I282" s="14">
        <v>3.7596731782075357</v>
      </c>
      <c r="J282" s="14">
        <v>3.530135004270734</v>
      </c>
      <c r="K282" s="14">
        <v>3.1871571579476662E-3</v>
      </c>
      <c r="L282" s="14">
        <v>0</v>
      </c>
      <c r="M282" s="14">
        <v>100</v>
      </c>
      <c r="N282" s="14">
        <v>100</v>
      </c>
      <c r="O282" s="14">
        <v>95.739778671043823</v>
      </c>
      <c r="P282" s="14">
        <v>90.552387047489532</v>
      </c>
      <c r="Q282" s="14">
        <v>90.119403406281165</v>
      </c>
    </row>
    <row r="283" spans="1:17" x14ac:dyDescent="0.2">
      <c r="A283" s="3" t="s">
        <v>88</v>
      </c>
      <c r="B283" s="3" t="s">
        <v>506</v>
      </c>
      <c r="C283" s="5"/>
      <c r="D283" s="5"/>
      <c r="E283" s="14"/>
      <c r="F283" s="1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x14ac:dyDescent="0.2">
      <c r="A284" s="9" t="s">
        <v>74</v>
      </c>
      <c r="B284" s="9" t="s">
        <v>507</v>
      </c>
      <c r="C284" s="10"/>
      <c r="D284" s="6" t="s">
        <v>394</v>
      </c>
      <c r="E284" s="15" t="s">
        <v>395</v>
      </c>
      <c r="F284" s="15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</row>
    <row r="285" spans="1:17" s="13" customFormat="1" x14ac:dyDescent="0.2">
      <c r="A285" s="3" t="s">
        <v>74</v>
      </c>
      <c r="B285" s="3" t="s">
        <v>507</v>
      </c>
      <c r="C285" s="11" t="s">
        <v>201</v>
      </c>
      <c r="D285" s="12" t="s">
        <v>202</v>
      </c>
      <c r="G285" s="13">
        <v>0</v>
      </c>
      <c r="H285" s="13">
        <v>0</v>
      </c>
      <c r="I285" s="13">
        <v>206394.76</v>
      </c>
      <c r="J285" s="13">
        <v>191962.04</v>
      </c>
      <c r="K285" s="13">
        <v>72094.770000000484</v>
      </c>
      <c r="L285" s="13">
        <v>233368.58999999892</v>
      </c>
      <c r="M285" s="13">
        <v>4630728.2700000005</v>
      </c>
      <c r="N285" s="13">
        <v>4465664.4499999993</v>
      </c>
      <c r="O285" s="13">
        <v>3864294.4800000004</v>
      </c>
      <c r="P285" s="13">
        <v>3711188.27</v>
      </c>
      <c r="Q285" s="13">
        <v>3716482.95</v>
      </c>
    </row>
    <row r="286" spans="1:17" x14ac:dyDescent="0.2">
      <c r="A286" s="3" t="s">
        <v>74</v>
      </c>
      <c r="B286" s="3" t="s">
        <v>507</v>
      </c>
      <c r="C286" s="5" t="s">
        <v>201</v>
      </c>
      <c r="D286" s="5" t="s">
        <v>683</v>
      </c>
      <c r="E286" s="14"/>
      <c r="F286" s="14">
        <v>259</v>
      </c>
      <c r="G286" s="5">
        <v>0</v>
      </c>
      <c r="H286" s="5">
        <v>0</v>
      </c>
      <c r="I286" s="5">
        <v>796.89096525096534</v>
      </c>
      <c r="J286" s="5">
        <v>741.1661776061776</v>
      </c>
      <c r="K286" s="5">
        <v>278.35818532818718</v>
      </c>
      <c r="L286" s="5">
        <v>901.03702702702287</v>
      </c>
      <c r="M286" s="5">
        <v>17879.259729729732</v>
      </c>
      <c r="N286" s="5">
        <v>17241.947683397681</v>
      </c>
      <c r="O286" s="5">
        <v>14920.055907335909</v>
      </c>
      <c r="P286" s="5">
        <v>14328.91223938224</v>
      </c>
      <c r="Q286" s="5">
        <v>14349.35501930502</v>
      </c>
    </row>
    <row r="287" spans="1:17" x14ac:dyDescent="0.2">
      <c r="A287" s="3" t="s">
        <v>74</v>
      </c>
      <c r="B287" s="3" t="s">
        <v>507</v>
      </c>
      <c r="C287" s="5" t="s">
        <v>201</v>
      </c>
      <c r="D287" s="5" t="s">
        <v>684</v>
      </c>
      <c r="E287" s="14"/>
      <c r="F287" s="14">
        <v>281</v>
      </c>
      <c r="G287" s="5">
        <v>0</v>
      </c>
      <c r="H287" s="5">
        <v>0</v>
      </c>
      <c r="I287" s="5">
        <v>734.50092526690389</v>
      </c>
      <c r="J287" s="5">
        <v>683.13893238434162</v>
      </c>
      <c r="K287" s="5">
        <v>256.56501779359604</v>
      </c>
      <c r="L287" s="5">
        <v>830.49320284697126</v>
      </c>
      <c r="M287" s="5">
        <v>16479.460035587192</v>
      </c>
      <c r="N287" s="5">
        <v>15892.04430604982</v>
      </c>
      <c r="O287" s="5">
        <v>13751.937651245553</v>
      </c>
      <c r="P287" s="5">
        <v>13207.075693950179</v>
      </c>
      <c r="Q287" s="5">
        <v>13225.917971530249</v>
      </c>
    </row>
    <row r="288" spans="1:17" x14ac:dyDescent="0.2">
      <c r="A288" s="3" t="s">
        <v>74</v>
      </c>
      <c r="B288" s="3" t="s">
        <v>507</v>
      </c>
      <c r="C288" s="14" t="s">
        <v>200</v>
      </c>
      <c r="D288" s="2" t="s">
        <v>199</v>
      </c>
      <c r="E288" s="14"/>
      <c r="F288" s="14"/>
      <c r="G288" s="14">
        <v>0</v>
      </c>
      <c r="H288" s="14">
        <v>0</v>
      </c>
      <c r="I288" s="14">
        <v>4.457069125327882</v>
      </c>
      <c r="J288" s="14">
        <v>4.2986221232990323</v>
      </c>
      <c r="K288" s="14">
        <v>1.5568775751119699</v>
      </c>
      <c r="L288" s="14">
        <v>5.2258424835300588</v>
      </c>
      <c r="M288" s="14">
        <v>100</v>
      </c>
      <c r="N288" s="14">
        <v>100</v>
      </c>
      <c r="O288" s="14">
        <v>86.533471631528442</v>
      </c>
      <c r="P288" s="14">
        <v>83.10495138075143</v>
      </c>
      <c r="Q288" s="14">
        <v>83.223515595758684</v>
      </c>
    </row>
    <row r="289" spans="1:17" x14ac:dyDescent="0.2">
      <c r="A289" s="3" t="s">
        <v>74</v>
      </c>
      <c r="B289" s="3" t="s">
        <v>507</v>
      </c>
      <c r="C289" s="5"/>
      <c r="D289" s="5"/>
      <c r="E289" s="14"/>
      <c r="F289" s="1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x14ac:dyDescent="0.2">
      <c r="A290" s="9" t="s">
        <v>78</v>
      </c>
      <c r="B290" s="9" t="s">
        <v>508</v>
      </c>
      <c r="C290" s="10"/>
      <c r="D290" s="6" t="s">
        <v>394</v>
      </c>
      <c r="E290" s="15" t="s">
        <v>393</v>
      </c>
      <c r="F290" s="15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</row>
    <row r="291" spans="1:17" s="13" customFormat="1" x14ac:dyDescent="0.2">
      <c r="A291" s="3" t="s">
        <v>78</v>
      </c>
      <c r="B291" s="3" t="s">
        <v>508</v>
      </c>
      <c r="C291" s="11" t="s">
        <v>201</v>
      </c>
      <c r="D291" s="12" t="s">
        <v>202</v>
      </c>
      <c r="G291" s="13">
        <v>0</v>
      </c>
      <c r="H291" s="13">
        <v>0</v>
      </c>
      <c r="I291" s="13">
        <v>0</v>
      </c>
      <c r="J291" s="13">
        <v>0</v>
      </c>
      <c r="K291" s="13">
        <v>12102.790000000503</v>
      </c>
      <c r="L291" s="13">
        <v>14804.370000000112</v>
      </c>
      <c r="M291" s="13">
        <v>1878960.1900000006</v>
      </c>
      <c r="N291" s="13">
        <v>1801121.7099999995</v>
      </c>
      <c r="O291" s="13">
        <v>1752260.9799999993</v>
      </c>
      <c r="P291" s="13">
        <v>1658748.2299999993</v>
      </c>
      <c r="Q291" s="13">
        <v>1735577.8399999994</v>
      </c>
    </row>
    <row r="292" spans="1:17" x14ac:dyDescent="0.2">
      <c r="A292" s="3" t="s">
        <v>78</v>
      </c>
      <c r="B292" s="3" t="s">
        <v>508</v>
      </c>
      <c r="C292" s="5" t="s">
        <v>201</v>
      </c>
      <c r="D292" s="5" t="s">
        <v>683</v>
      </c>
      <c r="E292" s="14"/>
      <c r="F292" s="14">
        <v>74.5</v>
      </c>
      <c r="G292" s="5">
        <v>0</v>
      </c>
      <c r="H292" s="5">
        <v>0</v>
      </c>
      <c r="I292" s="5">
        <v>0</v>
      </c>
      <c r="J292" s="5">
        <v>0</v>
      </c>
      <c r="K292" s="5">
        <v>162.45355704698662</v>
      </c>
      <c r="L292" s="5">
        <v>198.71637583892766</v>
      </c>
      <c r="M292" s="5">
        <v>25220.942147651014</v>
      </c>
      <c r="N292" s="5">
        <v>24176.130335570462</v>
      </c>
      <c r="O292" s="5">
        <v>23520.281610738246</v>
      </c>
      <c r="P292" s="5">
        <v>22265.076912751669</v>
      </c>
      <c r="Q292" s="5">
        <v>23296.346845637574</v>
      </c>
    </row>
    <row r="293" spans="1:17" x14ac:dyDescent="0.2">
      <c r="A293" s="3" t="s">
        <v>78</v>
      </c>
      <c r="B293" s="3" t="s">
        <v>508</v>
      </c>
      <c r="C293" s="5" t="s">
        <v>201</v>
      </c>
      <c r="D293" s="5" t="s">
        <v>684</v>
      </c>
      <c r="E293" s="14"/>
      <c r="F293" s="14">
        <v>84</v>
      </c>
      <c r="G293" s="5">
        <v>0</v>
      </c>
      <c r="H293" s="5">
        <v>0</v>
      </c>
      <c r="I293" s="5">
        <v>0</v>
      </c>
      <c r="J293" s="5">
        <v>0</v>
      </c>
      <c r="K293" s="5">
        <v>144.08083333333931</v>
      </c>
      <c r="L293" s="5">
        <v>176.24250000000134</v>
      </c>
      <c r="M293" s="5">
        <v>22368.573690476198</v>
      </c>
      <c r="N293" s="5">
        <v>21441.925119047613</v>
      </c>
      <c r="O293" s="5">
        <v>20860.249761904754</v>
      </c>
      <c r="P293" s="5">
        <v>19747.002738095231</v>
      </c>
      <c r="Q293" s="5">
        <v>20661.640952380945</v>
      </c>
    </row>
    <row r="294" spans="1:17" x14ac:dyDescent="0.2">
      <c r="A294" s="3" t="s">
        <v>78</v>
      </c>
      <c r="B294" s="3" t="s">
        <v>508</v>
      </c>
      <c r="C294" s="14" t="s">
        <v>200</v>
      </c>
      <c r="D294" s="2" t="s">
        <v>199</v>
      </c>
      <c r="E294" s="14"/>
      <c r="F294" s="14"/>
      <c r="G294" s="14">
        <v>0</v>
      </c>
      <c r="H294" s="14">
        <v>0</v>
      </c>
      <c r="I294" s="14">
        <v>0</v>
      </c>
      <c r="J294" s="14">
        <v>0</v>
      </c>
      <c r="K294" s="14">
        <v>0.64412168306772366</v>
      </c>
      <c r="L294" s="14">
        <v>0.82195278185837395</v>
      </c>
      <c r="M294" s="14">
        <v>100</v>
      </c>
      <c r="N294" s="14">
        <v>100</v>
      </c>
      <c r="O294" s="14">
        <v>97.287205538153216</v>
      </c>
      <c r="P294" s="14">
        <v>92.095288219028788</v>
      </c>
      <c r="Q294" s="14">
        <v>96.360941648968293</v>
      </c>
    </row>
    <row r="295" spans="1:17" x14ac:dyDescent="0.2">
      <c r="A295" s="3" t="s">
        <v>78</v>
      </c>
      <c r="B295" s="3" t="s">
        <v>508</v>
      </c>
      <c r="C295" s="5"/>
      <c r="D295" s="5"/>
      <c r="E295" s="14"/>
      <c r="F295" s="1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x14ac:dyDescent="0.2">
      <c r="A296" s="9" t="s">
        <v>34</v>
      </c>
      <c r="B296" s="9" t="s">
        <v>509</v>
      </c>
      <c r="C296" s="10"/>
      <c r="D296" s="6" t="s">
        <v>379</v>
      </c>
      <c r="E296" s="15" t="s">
        <v>392</v>
      </c>
      <c r="F296" s="15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pans="1:17" s="13" customFormat="1" x14ac:dyDescent="0.2">
      <c r="A297" s="3" t="s">
        <v>34</v>
      </c>
      <c r="B297" s="3" t="s">
        <v>509</v>
      </c>
      <c r="C297" s="11" t="s">
        <v>201</v>
      </c>
      <c r="D297" s="12" t="s">
        <v>202</v>
      </c>
      <c r="G297" s="13">
        <v>0</v>
      </c>
      <c r="H297" s="13">
        <v>0</v>
      </c>
      <c r="I297" s="13">
        <v>0</v>
      </c>
      <c r="J297" s="13">
        <v>0</v>
      </c>
      <c r="K297" s="13">
        <v>21743.419999999925</v>
      </c>
      <c r="L297" s="13">
        <v>579224.16999999899</v>
      </c>
      <c r="M297" s="13">
        <v>6260460.5</v>
      </c>
      <c r="N297" s="13">
        <v>6624832.8200000022</v>
      </c>
      <c r="O297" s="13">
        <v>5893218.2300000023</v>
      </c>
      <c r="P297" s="13">
        <v>5476089.5600000024</v>
      </c>
      <c r="Q297" s="13">
        <v>5607396.2400000021</v>
      </c>
    </row>
    <row r="298" spans="1:17" x14ac:dyDescent="0.2">
      <c r="A298" s="3" t="s">
        <v>34</v>
      </c>
      <c r="B298" s="3" t="s">
        <v>509</v>
      </c>
      <c r="C298" s="5" t="s">
        <v>201</v>
      </c>
      <c r="D298" s="5" t="s">
        <v>683</v>
      </c>
      <c r="E298" s="14"/>
      <c r="F298" s="14">
        <v>445.4</v>
      </c>
      <c r="G298" s="5">
        <v>0</v>
      </c>
      <c r="H298" s="5">
        <v>0</v>
      </c>
      <c r="I298" s="5">
        <v>0</v>
      </c>
      <c r="J298" s="5">
        <v>0</v>
      </c>
      <c r="K298" s="5">
        <v>48.817736865738496</v>
      </c>
      <c r="L298" s="5">
        <v>1300.4583969465627</v>
      </c>
      <c r="M298" s="5">
        <v>14055.816120341267</v>
      </c>
      <c r="N298" s="5">
        <v>14873.894970812758</v>
      </c>
      <c r="O298" s="5">
        <v>13231.293735967676</v>
      </c>
      <c r="P298" s="5">
        <v>12294.767759317474</v>
      </c>
      <c r="Q298" s="5">
        <v>12589.573955994618</v>
      </c>
    </row>
    <row r="299" spans="1:17" x14ac:dyDescent="0.2">
      <c r="A299" s="3" t="s">
        <v>34</v>
      </c>
      <c r="B299" s="3" t="s">
        <v>509</v>
      </c>
      <c r="C299" s="5" t="s">
        <v>201</v>
      </c>
      <c r="D299" s="5" t="s">
        <v>684</v>
      </c>
      <c r="E299" s="14"/>
      <c r="F299" s="14">
        <v>446</v>
      </c>
      <c r="G299" s="5">
        <v>0</v>
      </c>
      <c r="H299" s="5">
        <v>0</v>
      </c>
      <c r="I299" s="5">
        <v>0</v>
      </c>
      <c r="J299" s="5">
        <v>0</v>
      </c>
      <c r="K299" s="5">
        <v>48.752062780268894</v>
      </c>
      <c r="L299" s="5">
        <v>1298.7089013452892</v>
      </c>
      <c r="M299" s="5">
        <v>14036.906950672646</v>
      </c>
      <c r="N299" s="5">
        <v>14853.885246636775</v>
      </c>
      <c r="O299" s="5">
        <v>13213.493789237673</v>
      </c>
      <c r="P299" s="5">
        <v>12278.227713004489</v>
      </c>
      <c r="Q299" s="5">
        <v>12572.637309417045</v>
      </c>
    </row>
    <row r="300" spans="1:17" x14ac:dyDescent="0.2">
      <c r="A300" s="3" t="s">
        <v>34</v>
      </c>
      <c r="B300" s="3" t="s">
        <v>509</v>
      </c>
      <c r="C300" s="14" t="s">
        <v>200</v>
      </c>
      <c r="D300" s="2" t="s">
        <v>199</v>
      </c>
      <c r="E300" s="14"/>
      <c r="F300" s="14"/>
      <c r="G300" s="14">
        <v>0</v>
      </c>
      <c r="H300" s="14">
        <v>0</v>
      </c>
      <c r="I300" s="14">
        <v>0</v>
      </c>
      <c r="J300" s="14">
        <v>0</v>
      </c>
      <c r="K300" s="14">
        <v>0.34731342846105212</v>
      </c>
      <c r="L300" s="14">
        <v>8.7432269724807767</v>
      </c>
      <c r="M300" s="14">
        <v>100</v>
      </c>
      <c r="N300" s="14">
        <v>100</v>
      </c>
      <c r="O300" s="14">
        <v>88.956482225614877</v>
      </c>
      <c r="P300" s="14">
        <v>82.660041525395059</v>
      </c>
      <c r="Q300" s="14">
        <v>84.642079164195422</v>
      </c>
    </row>
    <row r="301" spans="1:17" x14ac:dyDescent="0.2">
      <c r="A301" s="3" t="s">
        <v>34</v>
      </c>
      <c r="B301" s="3" t="s">
        <v>509</v>
      </c>
      <c r="C301" s="5"/>
      <c r="D301" s="5"/>
      <c r="E301" s="14"/>
      <c r="F301" s="1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x14ac:dyDescent="0.2">
      <c r="A302" s="9" t="s">
        <v>93</v>
      </c>
      <c r="B302" s="9" t="s">
        <v>510</v>
      </c>
      <c r="C302" s="10"/>
      <c r="D302" s="6" t="s">
        <v>379</v>
      </c>
      <c r="E302" s="15" t="s">
        <v>391</v>
      </c>
      <c r="F302" s="15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</row>
    <row r="303" spans="1:17" s="13" customFormat="1" x14ac:dyDescent="0.2">
      <c r="A303" s="3" t="s">
        <v>93</v>
      </c>
      <c r="B303" s="3" t="s">
        <v>510</v>
      </c>
      <c r="C303" s="11" t="s">
        <v>201</v>
      </c>
      <c r="D303" s="12" t="s">
        <v>202</v>
      </c>
      <c r="G303" s="13">
        <v>115511960.11</v>
      </c>
      <c r="H303" s="13">
        <v>41057454.989999995</v>
      </c>
      <c r="I303" s="13">
        <v>14564785.860000001</v>
      </c>
      <c r="J303" s="13">
        <v>29458115.539999999</v>
      </c>
      <c r="K303" s="13">
        <v>43508888.249999791</v>
      </c>
      <c r="L303" s="13">
        <v>57814304.149999961</v>
      </c>
      <c r="M303" s="13">
        <v>320994773.40999985</v>
      </c>
      <c r="N303" s="13">
        <v>268095680.08999994</v>
      </c>
      <c r="O303" s="13">
        <v>153952209.87000003</v>
      </c>
      <c r="P303" s="13">
        <v>150348192.8900001</v>
      </c>
      <c r="Q303" s="13">
        <v>149973699.26000002</v>
      </c>
    </row>
    <row r="304" spans="1:17" x14ac:dyDescent="0.2">
      <c r="A304" s="3" t="s">
        <v>93</v>
      </c>
      <c r="B304" s="3" t="s">
        <v>510</v>
      </c>
      <c r="C304" s="5" t="s">
        <v>201</v>
      </c>
      <c r="D304" s="5" t="s">
        <v>683</v>
      </c>
      <c r="E304" s="14"/>
      <c r="F304" s="14">
        <v>13137.8</v>
      </c>
      <c r="G304" s="5">
        <v>8792.3366248534767</v>
      </c>
      <c r="H304" s="5">
        <v>3125.1392919666914</v>
      </c>
      <c r="I304" s="5">
        <v>1108.6168049445114</v>
      </c>
      <c r="J304" s="5">
        <v>2242.2411316963266</v>
      </c>
      <c r="K304" s="5">
        <v>3311.7331859215237</v>
      </c>
      <c r="L304" s="5">
        <v>4400.6077235153498</v>
      </c>
      <c r="M304" s="5">
        <v>24432.916729589419</v>
      </c>
      <c r="N304" s="5">
        <v>20406.436396504738</v>
      </c>
      <c r="O304" s="5">
        <v>11718.264083027603</v>
      </c>
      <c r="P304" s="5">
        <v>11443.939844570637</v>
      </c>
      <c r="Q304" s="5">
        <v>11415.434795780118</v>
      </c>
    </row>
    <row r="305" spans="1:17" x14ac:dyDescent="0.2">
      <c r="A305" s="3" t="s">
        <v>93</v>
      </c>
      <c r="B305" s="3" t="s">
        <v>510</v>
      </c>
      <c r="C305" s="5" t="s">
        <v>201</v>
      </c>
      <c r="D305" s="5" t="s">
        <v>684</v>
      </c>
      <c r="E305" s="14"/>
      <c r="F305" s="14">
        <v>13002</v>
      </c>
      <c r="G305" s="5">
        <v>8884.1685979080139</v>
      </c>
      <c r="H305" s="5">
        <v>3157.7799561605902</v>
      </c>
      <c r="I305" s="5">
        <v>1120.1958052607292</v>
      </c>
      <c r="J305" s="5">
        <v>2265.6603245654514</v>
      </c>
      <c r="K305" s="5">
        <v>3346.3227388093978</v>
      </c>
      <c r="L305" s="5">
        <v>4446.5700776803542</v>
      </c>
      <c r="M305" s="5">
        <v>24688.10747654206</v>
      </c>
      <c r="N305" s="5">
        <v>20619.572380403009</v>
      </c>
      <c r="O305" s="5">
        <v>11840.656042916477</v>
      </c>
      <c r="P305" s="5">
        <v>11563.46661205969</v>
      </c>
      <c r="Q305" s="5">
        <v>11534.663840947547</v>
      </c>
    </row>
    <row r="306" spans="1:17" x14ac:dyDescent="0.2">
      <c r="A306" s="3" t="s">
        <v>93</v>
      </c>
      <c r="B306" s="3" t="s">
        <v>510</v>
      </c>
      <c r="C306" s="14" t="s">
        <v>200</v>
      </c>
      <c r="D306" s="2" t="s">
        <v>199</v>
      </c>
      <c r="E306" s="14"/>
      <c r="F306" s="14"/>
      <c r="G306" s="14">
        <v>35.985620227672371</v>
      </c>
      <c r="H306" s="14">
        <v>15.314478389288844</v>
      </c>
      <c r="I306" s="14">
        <v>4.537390346040528</v>
      </c>
      <c r="J306" s="14">
        <v>10.987911304691998</v>
      </c>
      <c r="K306" s="14">
        <v>13.554391489866038</v>
      </c>
      <c r="L306" s="14">
        <v>21.564802584880013</v>
      </c>
      <c r="M306" s="14">
        <v>100</v>
      </c>
      <c r="N306" s="14">
        <v>100</v>
      </c>
      <c r="O306" s="14">
        <v>57.424353058698351</v>
      </c>
      <c r="P306" s="14">
        <v>56.080050539989337</v>
      </c>
      <c r="Q306" s="14">
        <v>55.940363981118132</v>
      </c>
    </row>
    <row r="307" spans="1:17" x14ac:dyDescent="0.2">
      <c r="A307" s="3" t="s">
        <v>93</v>
      </c>
      <c r="B307" s="3" t="s">
        <v>510</v>
      </c>
      <c r="C307" s="5"/>
      <c r="D307" s="5"/>
      <c r="E307" s="14"/>
      <c r="F307" s="1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x14ac:dyDescent="0.2">
      <c r="A308" s="9" t="s">
        <v>167</v>
      </c>
      <c r="B308" s="9" t="s">
        <v>511</v>
      </c>
      <c r="C308" s="10"/>
      <c r="D308" s="6" t="s">
        <v>379</v>
      </c>
      <c r="E308" s="15" t="s">
        <v>390</v>
      </c>
      <c r="F308" s="15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</row>
    <row r="309" spans="1:17" s="13" customFormat="1" x14ac:dyDescent="0.2">
      <c r="A309" s="3" t="s">
        <v>167</v>
      </c>
      <c r="B309" s="3" t="s">
        <v>511</v>
      </c>
      <c r="C309" s="11" t="s">
        <v>201</v>
      </c>
      <c r="D309" s="12" t="s">
        <v>202</v>
      </c>
      <c r="G309" s="13">
        <v>409636.44</v>
      </c>
      <c r="H309" s="13">
        <v>6586274.8499999996</v>
      </c>
      <c r="I309" s="13">
        <v>4061188.9499999997</v>
      </c>
      <c r="J309" s="13">
        <v>4053168.5</v>
      </c>
      <c r="K309" s="13">
        <v>14865091.519999996</v>
      </c>
      <c r="L309" s="13">
        <v>14173609.850000009</v>
      </c>
      <c r="M309" s="13">
        <v>124063360.47999999</v>
      </c>
      <c r="N309" s="13">
        <v>129031977.06000027</v>
      </c>
      <c r="O309" s="13">
        <v>107099229.86000025</v>
      </c>
      <c r="P309" s="13">
        <v>102953666.75000022</v>
      </c>
      <c r="Q309" s="13">
        <v>102618940.03000025</v>
      </c>
    </row>
    <row r="310" spans="1:17" x14ac:dyDescent="0.2">
      <c r="A310" s="3" t="s">
        <v>167</v>
      </c>
      <c r="B310" s="3" t="s">
        <v>511</v>
      </c>
      <c r="C310" s="5" t="s">
        <v>201</v>
      </c>
      <c r="D310" s="5" t="s">
        <v>683</v>
      </c>
      <c r="E310" s="14"/>
      <c r="F310" s="14">
        <v>9200.1</v>
      </c>
      <c r="G310" s="5">
        <v>44.525216030260538</v>
      </c>
      <c r="H310" s="5">
        <v>715.89165878631752</v>
      </c>
      <c r="I310" s="5">
        <v>441.42878338278928</v>
      </c>
      <c r="J310" s="5">
        <v>440.55700481516504</v>
      </c>
      <c r="K310" s="5">
        <v>1615.753254855925</v>
      </c>
      <c r="L310" s="5">
        <v>1540.5930207280364</v>
      </c>
      <c r="M310" s="5">
        <v>13485.001302159757</v>
      </c>
      <c r="N310" s="5">
        <v>14025.062451495121</v>
      </c>
      <c r="O310" s="5">
        <v>11641.094103324991</v>
      </c>
      <c r="P310" s="5">
        <v>11190.494315279206</v>
      </c>
      <c r="Q310" s="5">
        <v>11154.111371615552</v>
      </c>
    </row>
    <row r="311" spans="1:17" x14ac:dyDescent="0.2">
      <c r="A311" s="3" t="s">
        <v>167</v>
      </c>
      <c r="B311" s="3" t="s">
        <v>511</v>
      </c>
      <c r="C311" s="5" t="s">
        <v>201</v>
      </c>
      <c r="D311" s="5" t="s">
        <v>684</v>
      </c>
      <c r="E311" s="14"/>
      <c r="F311" s="14">
        <v>9370</v>
      </c>
      <c r="G311" s="5">
        <v>43.717869797225184</v>
      </c>
      <c r="H311" s="5">
        <v>702.91086979722513</v>
      </c>
      <c r="I311" s="5">
        <v>433.42464781216648</v>
      </c>
      <c r="J311" s="5">
        <v>432.56867662753467</v>
      </c>
      <c r="K311" s="5">
        <v>1586.4558719316965</v>
      </c>
      <c r="L311" s="5">
        <v>1512.6584685165431</v>
      </c>
      <c r="M311" s="5">
        <v>13240.486710779081</v>
      </c>
      <c r="N311" s="5">
        <v>13770.755289220946</v>
      </c>
      <c r="O311" s="5">
        <v>11430.013859124894</v>
      </c>
      <c r="P311" s="5">
        <v>10987.58449839917</v>
      </c>
      <c r="Q311" s="5">
        <v>10951.861262540049</v>
      </c>
    </row>
    <row r="312" spans="1:17" x14ac:dyDescent="0.2">
      <c r="A312" s="3" t="s">
        <v>167</v>
      </c>
      <c r="B312" s="3" t="s">
        <v>511</v>
      </c>
      <c r="C312" s="14" t="s">
        <v>200</v>
      </c>
      <c r="D312" s="2" t="s">
        <v>199</v>
      </c>
      <c r="E312" s="14"/>
      <c r="F312" s="14"/>
      <c r="G312" s="14">
        <v>0.33018325347235511</v>
      </c>
      <c r="H312" s="14">
        <v>5.1043741249793921</v>
      </c>
      <c r="I312" s="14">
        <v>3.2734797238179727</v>
      </c>
      <c r="J312" s="14">
        <v>3.1412124283853018</v>
      </c>
      <c r="K312" s="14">
        <v>11.981854644664706</v>
      </c>
      <c r="L312" s="14">
        <v>10.98457155578515</v>
      </c>
      <c r="M312" s="14">
        <v>100</v>
      </c>
      <c r="N312" s="14">
        <v>100</v>
      </c>
      <c r="O312" s="14">
        <v>83.00208390219332</v>
      </c>
      <c r="P312" s="14">
        <v>79.789265495115558</v>
      </c>
      <c r="Q312" s="14">
        <v>79.529851722168161</v>
      </c>
    </row>
    <row r="313" spans="1:17" x14ac:dyDescent="0.2">
      <c r="A313" s="3" t="s">
        <v>167</v>
      </c>
      <c r="B313" s="3" t="s">
        <v>511</v>
      </c>
      <c r="C313" s="5"/>
      <c r="D313" s="5"/>
      <c r="E313" s="14"/>
      <c r="F313" s="1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x14ac:dyDescent="0.2">
      <c r="A314" s="9" t="s">
        <v>13</v>
      </c>
      <c r="B314" s="9" t="s">
        <v>512</v>
      </c>
      <c r="C314" s="10"/>
      <c r="D314" s="6" t="s">
        <v>379</v>
      </c>
      <c r="E314" s="15" t="s">
        <v>389</v>
      </c>
      <c r="F314" s="15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</row>
    <row r="315" spans="1:17" s="13" customFormat="1" x14ac:dyDescent="0.2">
      <c r="A315" s="3" t="s">
        <v>13</v>
      </c>
      <c r="B315" s="3" t="s">
        <v>512</v>
      </c>
      <c r="C315" s="11" t="s">
        <v>201</v>
      </c>
      <c r="D315" s="12" t="s">
        <v>202</v>
      </c>
      <c r="G315" s="13">
        <v>147635.94000000006</v>
      </c>
      <c r="H315" s="13">
        <v>28572628.539999995</v>
      </c>
      <c r="I315" s="13">
        <v>0</v>
      </c>
      <c r="J315" s="13">
        <v>0</v>
      </c>
      <c r="K315" s="13">
        <v>11221427.25999999</v>
      </c>
      <c r="L315" s="13">
        <v>11221426.619999975</v>
      </c>
      <c r="M315" s="13">
        <v>129818317.91000001</v>
      </c>
      <c r="N315" s="13">
        <v>139538395.97999981</v>
      </c>
      <c r="O315" s="13">
        <v>108127276.62999985</v>
      </c>
      <c r="P315" s="13">
        <v>102899200.17999983</v>
      </c>
      <c r="Q315" s="13">
        <v>106489654.69999984</v>
      </c>
    </row>
    <row r="316" spans="1:17" x14ac:dyDescent="0.2">
      <c r="A316" s="3" t="s">
        <v>13</v>
      </c>
      <c r="B316" s="3" t="s">
        <v>512</v>
      </c>
      <c r="C316" s="5" t="s">
        <v>201</v>
      </c>
      <c r="D316" s="5" t="s">
        <v>683</v>
      </c>
      <c r="E316" s="14"/>
      <c r="F316" s="14">
        <v>8183</v>
      </c>
      <c r="G316" s="5">
        <v>18.041786630819999</v>
      </c>
      <c r="H316" s="5">
        <v>3491.7057973848218</v>
      </c>
      <c r="I316" s="5">
        <v>0</v>
      </c>
      <c r="J316" s="5">
        <v>0</v>
      </c>
      <c r="K316" s="5">
        <v>1371.3096981547098</v>
      </c>
      <c r="L316" s="5">
        <v>1371.3096199437828</v>
      </c>
      <c r="M316" s="5">
        <v>15864.391776854456</v>
      </c>
      <c r="N316" s="5">
        <v>17052.229742148334</v>
      </c>
      <c r="O316" s="5">
        <v>13213.64739459854</v>
      </c>
      <c r="P316" s="5">
        <v>12574.752557741638</v>
      </c>
      <c r="Q316" s="5">
        <v>13013.522510081857</v>
      </c>
    </row>
    <row r="317" spans="1:17" x14ac:dyDescent="0.2">
      <c r="A317" s="3" t="s">
        <v>13</v>
      </c>
      <c r="B317" s="3" t="s">
        <v>512</v>
      </c>
      <c r="C317" s="5" t="s">
        <v>201</v>
      </c>
      <c r="D317" s="5" t="s">
        <v>684</v>
      </c>
      <c r="E317" s="14"/>
      <c r="F317" s="14">
        <v>8302</v>
      </c>
      <c r="G317" s="5">
        <v>17.783177547578905</v>
      </c>
      <c r="H317" s="5">
        <v>3441.6560515538417</v>
      </c>
      <c r="I317" s="5">
        <v>0</v>
      </c>
      <c r="J317" s="5">
        <v>0</v>
      </c>
      <c r="K317" s="5">
        <v>1351.6534883160673</v>
      </c>
      <c r="L317" s="5">
        <v>1351.6534112262075</v>
      </c>
      <c r="M317" s="5">
        <v>15636.993243796676</v>
      </c>
      <c r="N317" s="5">
        <v>16807.804863888196</v>
      </c>
      <c r="O317" s="5">
        <v>13024.244354372422</v>
      </c>
      <c r="P317" s="5">
        <v>12394.50736930858</v>
      </c>
      <c r="Q317" s="5">
        <v>12826.988039026721</v>
      </c>
    </row>
    <row r="318" spans="1:17" x14ac:dyDescent="0.2">
      <c r="A318" s="3" t="s">
        <v>13</v>
      </c>
      <c r="B318" s="3" t="s">
        <v>512</v>
      </c>
      <c r="C318" s="14" t="s">
        <v>200</v>
      </c>
      <c r="D318" s="2" t="s">
        <v>199</v>
      </c>
      <c r="E318" s="14"/>
      <c r="F318" s="14"/>
      <c r="G318" s="14">
        <v>0.11372504464458751</v>
      </c>
      <c r="H318" s="14">
        <v>20.476535034912786</v>
      </c>
      <c r="I318" s="14">
        <v>0</v>
      </c>
      <c r="J318" s="14">
        <v>0</v>
      </c>
      <c r="K318" s="14">
        <v>8.6439475111513477</v>
      </c>
      <c r="L318" s="14">
        <v>8.0418199888211088</v>
      </c>
      <c r="M318" s="14">
        <v>100</v>
      </c>
      <c r="N318" s="14">
        <v>100</v>
      </c>
      <c r="O318" s="14">
        <v>77.489264421168954</v>
      </c>
      <c r="P318" s="14">
        <v>73.742570607410798</v>
      </c>
      <c r="Q318" s="14">
        <v>76.315664912231838</v>
      </c>
    </row>
    <row r="319" spans="1:17" x14ac:dyDescent="0.2">
      <c r="A319" s="3" t="s">
        <v>13</v>
      </c>
      <c r="B319" s="3" t="s">
        <v>512</v>
      </c>
      <c r="C319" s="5"/>
      <c r="D319" s="5"/>
      <c r="E319" s="14"/>
      <c r="F319" s="1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x14ac:dyDescent="0.2">
      <c r="A320" s="9" t="s">
        <v>0</v>
      </c>
      <c r="B320" s="9" t="s">
        <v>513</v>
      </c>
      <c r="C320" s="10"/>
      <c r="D320" s="6" t="s">
        <v>379</v>
      </c>
      <c r="E320" s="15" t="s">
        <v>388</v>
      </c>
      <c r="F320" s="15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</row>
    <row r="321" spans="1:17" s="13" customFormat="1" x14ac:dyDescent="0.2">
      <c r="A321" s="3" t="s">
        <v>0</v>
      </c>
      <c r="B321" s="3" t="s">
        <v>513</v>
      </c>
      <c r="C321" s="11" t="s">
        <v>201</v>
      </c>
      <c r="D321" s="12" t="s">
        <v>202</v>
      </c>
      <c r="G321" s="13">
        <v>0</v>
      </c>
      <c r="H321" s="13">
        <v>0</v>
      </c>
      <c r="I321" s="13">
        <v>7752839.3300000001</v>
      </c>
      <c r="J321" s="13">
        <v>16595487.5</v>
      </c>
      <c r="K321" s="13">
        <v>121973967.31000045</v>
      </c>
      <c r="L321" s="13">
        <v>62600397.919999182</v>
      </c>
      <c r="M321" s="13">
        <v>404073992.18000042</v>
      </c>
      <c r="N321" s="13">
        <v>399979086.5199995</v>
      </c>
      <c r="O321" s="13">
        <v>336827207.13999915</v>
      </c>
      <c r="P321" s="13">
        <v>330420223.43999952</v>
      </c>
      <c r="Q321" s="13">
        <v>321791419.48999918</v>
      </c>
    </row>
    <row r="322" spans="1:17" x14ac:dyDescent="0.2">
      <c r="A322" s="3" t="s">
        <v>0</v>
      </c>
      <c r="B322" s="3" t="s">
        <v>513</v>
      </c>
      <c r="C322" s="5" t="s">
        <v>201</v>
      </c>
      <c r="D322" s="5" t="s">
        <v>683</v>
      </c>
      <c r="E322" s="14"/>
      <c r="F322" s="14">
        <v>25130.94</v>
      </c>
      <c r="G322" s="5">
        <v>0</v>
      </c>
      <c r="H322" s="5">
        <v>0</v>
      </c>
      <c r="I322" s="5">
        <v>308.49778520023528</v>
      </c>
      <c r="J322" s="5">
        <v>660.36079430375469</v>
      </c>
      <c r="K322" s="5">
        <v>4853.5378028040514</v>
      </c>
      <c r="L322" s="5">
        <v>2490.9692164319831</v>
      </c>
      <c r="M322" s="5">
        <v>16078.745648988874</v>
      </c>
      <c r="N322" s="5">
        <v>15915.802851783479</v>
      </c>
      <c r="O322" s="5">
        <v>13402.889312536625</v>
      </c>
      <c r="P322" s="5">
        <v>13147.945259508779</v>
      </c>
      <c r="Q322" s="5">
        <v>12804.591451414042</v>
      </c>
    </row>
    <row r="323" spans="1:17" x14ac:dyDescent="0.2">
      <c r="A323" s="3" t="s">
        <v>0</v>
      </c>
      <c r="B323" s="3" t="s">
        <v>513</v>
      </c>
      <c r="C323" s="5" t="s">
        <v>201</v>
      </c>
      <c r="D323" s="5" t="s">
        <v>684</v>
      </c>
      <c r="E323" s="14"/>
      <c r="F323" s="14">
        <v>23366</v>
      </c>
      <c r="G323" s="5">
        <v>0</v>
      </c>
      <c r="H323" s="5">
        <v>0</v>
      </c>
      <c r="I323" s="5">
        <v>331.8000226825302</v>
      </c>
      <c r="J323" s="5">
        <v>710.24084139347769</v>
      </c>
      <c r="K323" s="5">
        <v>5220.1475353077312</v>
      </c>
      <c r="L323" s="5">
        <v>2679.1234237781041</v>
      </c>
      <c r="M323" s="5">
        <v>17293.246262946181</v>
      </c>
      <c r="N323" s="5">
        <v>17117.995656937408</v>
      </c>
      <c r="O323" s="5">
        <v>14415.27035607289</v>
      </c>
      <c r="P323" s="5">
        <v>14141.069221946398</v>
      </c>
      <c r="Q323" s="5">
        <v>13771.78034280575</v>
      </c>
    </row>
    <row r="324" spans="1:17" x14ac:dyDescent="0.2">
      <c r="A324" s="3" t="s">
        <v>0</v>
      </c>
      <c r="B324" s="3" t="s">
        <v>513</v>
      </c>
      <c r="C324" s="14" t="s">
        <v>200</v>
      </c>
      <c r="D324" s="2" t="s">
        <v>199</v>
      </c>
      <c r="E324" s="14"/>
      <c r="F324" s="14"/>
      <c r="G324" s="14">
        <v>0</v>
      </c>
      <c r="H324" s="14">
        <v>0</v>
      </c>
      <c r="I324" s="14">
        <v>1.9186682340462013</v>
      </c>
      <c r="J324" s="14">
        <v>4.1490888047143439</v>
      </c>
      <c r="K324" s="14">
        <v>30.18604752360935</v>
      </c>
      <c r="L324" s="14">
        <v>15.650917767889116</v>
      </c>
      <c r="M324" s="14">
        <v>100</v>
      </c>
      <c r="N324" s="14">
        <v>100</v>
      </c>
      <c r="O324" s="14">
        <v>84.211204658360884</v>
      </c>
      <c r="P324" s="14">
        <v>82.609374983778821</v>
      </c>
      <c r="Q324" s="14">
        <v>80.45206120393226</v>
      </c>
    </row>
    <row r="325" spans="1:17" x14ac:dyDescent="0.2">
      <c r="A325" s="3" t="s">
        <v>0</v>
      </c>
      <c r="B325" s="3" t="s">
        <v>513</v>
      </c>
      <c r="C325" s="5"/>
      <c r="D325" s="5"/>
      <c r="E325" s="14"/>
      <c r="F325" s="1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x14ac:dyDescent="0.2">
      <c r="A326" s="9" t="s">
        <v>132</v>
      </c>
      <c r="B326" s="9" t="s">
        <v>514</v>
      </c>
      <c r="C326" s="10"/>
      <c r="D326" s="6" t="s">
        <v>379</v>
      </c>
      <c r="E326" s="15" t="s">
        <v>387</v>
      </c>
      <c r="F326" s="15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</row>
    <row r="327" spans="1:17" s="13" customFormat="1" x14ac:dyDescent="0.2">
      <c r="A327" s="3" t="s">
        <v>132</v>
      </c>
      <c r="B327" s="3" t="s">
        <v>514</v>
      </c>
      <c r="C327" s="11" t="s">
        <v>201</v>
      </c>
      <c r="D327" s="12" t="s">
        <v>202</v>
      </c>
      <c r="G327" s="13">
        <v>0</v>
      </c>
      <c r="H327" s="13">
        <v>0</v>
      </c>
      <c r="I327" s="13">
        <v>3804271.6599999997</v>
      </c>
      <c r="J327" s="13">
        <v>3799709.4</v>
      </c>
      <c r="K327" s="13">
        <v>258709.40999998897</v>
      </c>
      <c r="L327" s="13">
        <v>499547.36000002176</v>
      </c>
      <c r="M327" s="13">
        <v>55355996.11999999</v>
      </c>
      <c r="N327" s="13">
        <v>51290824.980000034</v>
      </c>
      <c r="O327" s="13">
        <v>44159680.440000042</v>
      </c>
      <c r="P327" s="13">
        <v>43774117.060000025</v>
      </c>
      <c r="Q327" s="13">
        <v>41922582.960000046</v>
      </c>
    </row>
    <row r="328" spans="1:17" x14ac:dyDescent="0.2">
      <c r="A328" s="3" t="s">
        <v>132</v>
      </c>
      <c r="B328" s="3" t="s">
        <v>514</v>
      </c>
      <c r="C328" s="5" t="s">
        <v>201</v>
      </c>
      <c r="D328" s="5" t="s">
        <v>683</v>
      </c>
      <c r="E328" s="14"/>
      <c r="F328" s="14">
        <v>3680</v>
      </c>
      <c r="G328" s="5">
        <v>0</v>
      </c>
      <c r="H328" s="5">
        <v>0</v>
      </c>
      <c r="I328" s="5">
        <v>1033.7694728260869</v>
      </c>
      <c r="J328" s="5">
        <v>1032.5297282608694</v>
      </c>
      <c r="K328" s="5">
        <v>70.301470108692655</v>
      </c>
      <c r="L328" s="5">
        <v>135.7465652173972</v>
      </c>
      <c r="M328" s="5">
        <v>15042.390249999997</v>
      </c>
      <c r="N328" s="5">
        <v>13937.724179347835</v>
      </c>
      <c r="O328" s="5">
        <v>11999.913163043489</v>
      </c>
      <c r="P328" s="5">
        <v>11895.140505434789</v>
      </c>
      <c r="Q328" s="5">
        <v>11392.006239130447</v>
      </c>
    </row>
    <row r="329" spans="1:17" x14ac:dyDescent="0.2">
      <c r="A329" s="3" t="s">
        <v>132</v>
      </c>
      <c r="B329" s="3" t="s">
        <v>514</v>
      </c>
      <c r="C329" s="5" t="s">
        <v>201</v>
      </c>
      <c r="D329" s="5" t="s">
        <v>684</v>
      </c>
      <c r="E329" s="14"/>
      <c r="F329" s="14">
        <v>3641</v>
      </c>
      <c r="G329" s="5">
        <v>0</v>
      </c>
      <c r="H329" s="5">
        <v>0</v>
      </c>
      <c r="I329" s="5">
        <v>1044.842532271354</v>
      </c>
      <c r="J329" s="5">
        <v>1043.5895083768196</v>
      </c>
      <c r="K329" s="5">
        <v>71.054493271076339</v>
      </c>
      <c r="L329" s="5">
        <v>137.20059324362038</v>
      </c>
      <c r="M329" s="5">
        <v>15203.514452073603</v>
      </c>
      <c r="N329" s="5">
        <v>14087.015924196659</v>
      </c>
      <c r="O329" s="5">
        <v>12128.448349354585</v>
      </c>
      <c r="P329" s="5">
        <v>12022.553435869273</v>
      </c>
      <c r="Q329" s="5">
        <v>11514.029925844561</v>
      </c>
    </row>
    <row r="330" spans="1:17" x14ac:dyDescent="0.2">
      <c r="A330" s="3" t="s">
        <v>132</v>
      </c>
      <c r="B330" s="3" t="s">
        <v>514</v>
      </c>
      <c r="C330" s="14" t="s">
        <v>200</v>
      </c>
      <c r="D330" s="2" t="s">
        <v>199</v>
      </c>
      <c r="E330" s="14"/>
      <c r="F330" s="14"/>
      <c r="G330" s="14">
        <v>0</v>
      </c>
      <c r="H330" s="14">
        <v>0</v>
      </c>
      <c r="I330" s="14">
        <v>6.8723750391071468</v>
      </c>
      <c r="J330" s="14">
        <v>7.4081658883077637</v>
      </c>
      <c r="K330" s="14">
        <v>0.46735571235889639</v>
      </c>
      <c r="L330" s="14">
        <v>0.9739507215858032</v>
      </c>
      <c r="M330" s="14">
        <v>100</v>
      </c>
      <c r="N330" s="14">
        <v>100</v>
      </c>
      <c r="O330" s="14">
        <v>86.096646831512942</v>
      </c>
      <c r="P330" s="14">
        <v>85.344926850112046</v>
      </c>
      <c r="Q330" s="14">
        <v>81.735052958003749</v>
      </c>
    </row>
    <row r="331" spans="1:17" x14ac:dyDescent="0.2">
      <c r="A331" s="3" t="s">
        <v>132</v>
      </c>
      <c r="B331" s="3" t="s">
        <v>514</v>
      </c>
      <c r="C331" s="5"/>
      <c r="D331" s="5"/>
      <c r="E331" s="14"/>
      <c r="F331" s="1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x14ac:dyDescent="0.2">
      <c r="A332" s="9" t="s">
        <v>136</v>
      </c>
      <c r="B332" s="9" t="s">
        <v>515</v>
      </c>
      <c r="C332" s="10"/>
      <c r="D332" s="6" t="s">
        <v>379</v>
      </c>
      <c r="E332" s="15" t="s">
        <v>386</v>
      </c>
      <c r="F332" s="15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</row>
    <row r="333" spans="1:17" s="13" customFormat="1" x14ac:dyDescent="0.2">
      <c r="A333" s="3" t="s">
        <v>136</v>
      </c>
      <c r="B333" s="3" t="s">
        <v>515</v>
      </c>
      <c r="C333" s="11" t="s">
        <v>201</v>
      </c>
      <c r="D333" s="12" t="s">
        <v>202</v>
      </c>
      <c r="G333" s="13">
        <v>0</v>
      </c>
      <c r="H333" s="13">
        <v>0</v>
      </c>
      <c r="I333" s="13">
        <v>787.68</v>
      </c>
      <c r="J333" s="13">
        <v>0</v>
      </c>
      <c r="K333" s="13">
        <v>694835.98999999464</v>
      </c>
      <c r="L333" s="13">
        <v>720125.69000001624</v>
      </c>
      <c r="M333" s="13">
        <v>24871500.02</v>
      </c>
      <c r="N333" s="13">
        <v>20069121.000000022</v>
      </c>
      <c r="O333" s="13">
        <v>19710624.310000014</v>
      </c>
      <c r="P333" s="13">
        <v>18835341.470000014</v>
      </c>
      <c r="Q333" s="13">
        <v>18909493.860000014</v>
      </c>
    </row>
    <row r="334" spans="1:17" x14ac:dyDescent="0.2">
      <c r="A334" s="3" t="s">
        <v>136</v>
      </c>
      <c r="B334" s="3" t="s">
        <v>515</v>
      </c>
      <c r="C334" s="5" t="s">
        <v>201</v>
      </c>
      <c r="D334" s="5" t="s">
        <v>683</v>
      </c>
      <c r="E334" s="14"/>
      <c r="F334" s="14">
        <v>1370.3</v>
      </c>
      <c r="G334" s="5">
        <v>0</v>
      </c>
      <c r="H334" s="5">
        <v>0</v>
      </c>
      <c r="I334" s="5">
        <v>0.57482303145296654</v>
      </c>
      <c r="J334" s="5">
        <v>0</v>
      </c>
      <c r="K334" s="5">
        <v>507.06851784280423</v>
      </c>
      <c r="L334" s="5">
        <v>525.52411150844068</v>
      </c>
      <c r="M334" s="5">
        <v>18150.405035393709</v>
      </c>
      <c r="N334" s="5">
        <v>14645.786324162609</v>
      </c>
      <c r="O334" s="5">
        <v>14384.167196964179</v>
      </c>
      <c r="P334" s="5">
        <v>13745.414485879015</v>
      </c>
      <c r="Q334" s="5">
        <v>13799.528468218648</v>
      </c>
    </row>
    <row r="335" spans="1:17" x14ac:dyDescent="0.2">
      <c r="A335" s="3" t="s">
        <v>136</v>
      </c>
      <c r="B335" s="3" t="s">
        <v>515</v>
      </c>
      <c r="C335" s="5" t="s">
        <v>201</v>
      </c>
      <c r="D335" s="5" t="s">
        <v>684</v>
      </c>
      <c r="E335" s="14"/>
      <c r="F335" s="14">
        <v>1329</v>
      </c>
      <c r="G335" s="5">
        <v>0</v>
      </c>
      <c r="H335" s="5">
        <v>0</v>
      </c>
      <c r="I335" s="5">
        <v>0.59268623024830691</v>
      </c>
      <c r="J335" s="5">
        <v>0</v>
      </c>
      <c r="K335" s="5">
        <v>522.8261775771216</v>
      </c>
      <c r="L335" s="5">
        <v>541.85529721596401</v>
      </c>
      <c r="M335" s="5">
        <v>18714.446967644846</v>
      </c>
      <c r="N335" s="5">
        <v>15100.918735891664</v>
      </c>
      <c r="O335" s="5">
        <v>14831.169533483833</v>
      </c>
      <c r="P335" s="5">
        <v>14172.566945071492</v>
      </c>
      <c r="Q335" s="5">
        <v>14228.362573363442</v>
      </c>
    </row>
    <row r="336" spans="1:17" x14ac:dyDescent="0.2">
      <c r="A336" s="3" t="s">
        <v>136</v>
      </c>
      <c r="B336" s="3" t="s">
        <v>515</v>
      </c>
      <c r="C336" s="14" t="s">
        <v>200</v>
      </c>
      <c r="D336" s="2" t="s">
        <v>199</v>
      </c>
      <c r="E336" s="14"/>
      <c r="F336" s="14"/>
      <c r="G336" s="14">
        <v>0</v>
      </c>
      <c r="H336" s="14">
        <v>0</v>
      </c>
      <c r="I336" s="14">
        <v>3.1669983690834902E-3</v>
      </c>
      <c r="J336" s="14">
        <v>0</v>
      </c>
      <c r="K336" s="14">
        <v>2.793703594239406</v>
      </c>
      <c r="L336" s="14">
        <v>3.5882273568434582</v>
      </c>
      <c r="M336" s="14">
        <v>100</v>
      </c>
      <c r="N336" s="14">
        <v>100</v>
      </c>
      <c r="O336" s="14">
        <v>98.213690126239172</v>
      </c>
      <c r="P336" s="14">
        <v>93.852348939447779</v>
      </c>
      <c r="Q336" s="14">
        <v>94.221833930843275</v>
      </c>
    </row>
    <row r="337" spans="1:17" x14ac:dyDescent="0.2">
      <c r="A337" s="3" t="s">
        <v>136</v>
      </c>
      <c r="B337" s="3" t="s">
        <v>515</v>
      </c>
      <c r="C337" s="5"/>
      <c r="D337" s="5"/>
      <c r="E337" s="14"/>
      <c r="F337" s="1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x14ac:dyDescent="0.2">
      <c r="A338" s="9" t="s">
        <v>151</v>
      </c>
      <c r="B338" s="9" t="s">
        <v>516</v>
      </c>
      <c r="C338" s="10"/>
      <c r="D338" s="6" t="s">
        <v>379</v>
      </c>
      <c r="E338" s="15" t="s">
        <v>385</v>
      </c>
      <c r="F338" s="15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</row>
    <row r="339" spans="1:17" s="13" customFormat="1" x14ac:dyDescent="0.2">
      <c r="A339" s="3" t="s">
        <v>151</v>
      </c>
      <c r="B339" s="3" t="s">
        <v>516</v>
      </c>
      <c r="C339" s="11" t="s">
        <v>201</v>
      </c>
      <c r="D339" s="12" t="s">
        <v>202</v>
      </c>
      <c r="G339" s="13">
        <v>3304948.3699999996</v>
      </c>
      <c r="H339" s="13">
        <v>23857133.309999991</v>
      </c>
      <c r="I339" s="13">
        <v>55673621.57</v>
      </c>
      <c r="J339" s="13">
        <v>48382729.119999997</v>
      </c>
      <c r="K339" s="13">
        <v>12987945.630000055</v>
      </c>
      <c r="L339" s="13">
        <v>17859652.090001673</v>
      </c>
      <c r="M339" s="13">
        <v>389016548.67000014</v>
      </c>
      <c r="N339" s="13">
        <v>375420170.67000163</v>
      </c>
      <c r="O339" s="13">
        <v>286600399.24000156</v>
      </c>
      <c r="P339" s="13">
        <v>277674813.6800012</v>
      </c>
      <c r="Q339" s="13">
        <v>271341837.74000156</v>
      </c>
    </row>
    <row r="340" spans="1:17" x14ac:dyDescent="0.2">
      <c r="A340" s="3" t="s">
        <v>151</v>
      </c>
      <c r="B340" s="3" t="s">
        <v>516</v>
      </c>
      <c r="C340" s="5" t="s">
        <v>201</v>
      </c>
      <c r="D340" s="5" t="s">
        <v>683</v>
      </c>
      <c r="E340" s="14"/>
      <c r="F340" s="14">
        <v>25495.1</v>
      </c>
      <c r="G340" s="5">
        <v>129.63072786535452</v>
      </c>
      <c r="H340" s="5">
        <v>935.75366678302862</v>
      </c>
      <c r="I340" s="5">
        <v>2183.6988899827811</v>
      </c>
      <c r="J340" s="5">
        <v>1897.7265874619045</v>
      </c>
      <c r="K340" s="5">
        <v>509.42909147248122</v>
      </c>
      <c r="L340" s="5">
        <v>700.51312173718372</v>
      </c>
      <c r="M340" s="5">
        <v>15258.482950449308</v>
      </c>
      <c r="N340" s="5">
        <v>14725.189180273921</v>
      </c>
      <c r="O340" s="5">
        <v>11241.391453259708</v>
      </c>
      <c r="P340" s="5">
        <v>10891.301217881131</v>
      </c>
      <c r="Q340" s="5">
        <v>10642.901488521386</v>
      </c>
    </row>
    <row r="341" spans="1:17" x14ac:dyDescent="0.2">
      <c r="A341" s="3" t="s">
        <v>151</v>
      </c>
      <c r="B341" s="3" t="s">
        <v>516</v>
      </c>
      <c r="C341" s="5" t="s">
        <v>201</v>
      </c>
      <c r="D341" s="5" t="s">
        <v>684</v>
      </c>
      <c r="E341" s="14"/>
      <c r="F341" s="14">
        <v>26400</v>
      </c>
      <c r="G341" s="5">
        <v>125.18743825757575</v>
      </c>
      <c r="H341" s="5">
        <v>903.67929204545419</v>
      </c>
      <c r="I341" s="5">
        <v>2108.8493018939394</v>
      </c>
      <c r="J341" s="5">
        <v>1832.6791333333333</v>
      </c>
      <c r="K341" s="5">
        <v>491.96763750000207</v>
      </c>
      <c r="L341" s="5">
        <v>676.50197310612396</v>
      </c>
      <c r="M341" s="5">
        <v>14735.475328409097</v>
      </c>
      <c r="N341" s="5">
        <v>14220.461010227335</v>
      </c>
      <c r="O341" s="5">
        <v>10856.075728787939</v>
      </c>
      <c r="P341" s="5">
        <v>10517.985366666711</v>
      </c>
      <c r="Q341" s="5">
        <v>10278.099914393999</v>
      </c>
    </row>
    <row r="342" spans="1:17" x14ac:dyDescent="0.2">
      <c r="A342" s="3" t="s">
        <v>151</v>
      </c>
      <c r="B342" s="3" t="s">
        <v>516</v>
      </c>
      <c r="C342" s="14" t="s">
        <v>200</v>
      </c>
      <c r="D342" s="2" t="s">
        <v>199</v>
      </c>
      <c r="E342" s="14"/>
      <c r="F342" s="14"/>
      <c r="G342" s="14">
        <v>0.84956498156677718</v>
      </c>
      <c r="H342" s="14">
        <v>6.3547819680074324</v>
      </c>
      <c r="I342" s="14">
        <v>14.311376151050972</v>
      </c>
      <c r="J342" s="14">
        <v>12.887621097623159</v>
      </c>
      <c r="K342" s="14">
        <v>3.3386614719616037</v>
      </c>
      <c r="L342" s="14">
        <v>4.7572436127041504</v>
      </c>
      <c r="M342" s="14">
        <v>100</v>
      </c>
      <c r="N342" s="14">
        <v>100</v>
      </c>
      <c r="O342" s="14">
        <v>76.341236201697427</v>
      </c>
      <c r="P342" s="14">
        <v>73.963743925757356</v>
      </c>
      <c r="Q342" s="14">
        <v>72.276840441403451</v>
      </c>
    </row>
    <row r="343" spans="1:17" x14ac:dyDescent="0.2">
      <c r="A343" s="3" t="s">
        <v>151</v>
      </c>
      <c r="B343" s="3" t="s">
        <v>516</v>
      </c>
      <c r="C343" s="5"/>
      <c r="D343" s="5"/>
      <c r="E343" s="14"/>
      <c r="F343" s="1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x14ac:dyDescent="0.2">
      <c r="A344" s="9" t="s">
        <v>128</v>
      </c>
      <c r="B344" s="9" t="s">
        <v>517</v>
      </c>
      <c r="C344" s="10"/>
      <c r="D344" s="6" t="s">
        <v>379</v>
      </c>
      <c r="E344" s="15" t="s">
        <v>384</v>
      </c>
      <c r="F344" s="15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</row>
    <row r="345" spans="1:17" s="13" customFormat="1" x14ac:dyDescent="0.2">
      <c r="A345" s="3" t="s">
        <v>128</v>
      </c>
      <c r="B345" s="3" t="s">
        <v>517</v>
      </c>
      <c r="C345" s="11" t="s">
        <v>201</v>
      </c>
      <c r="D345" s="12" t="s">
        <v>202</v>
      </c>
      <c r="G345" s="13">
        <v>0</v>
      </c>
      <c r="H345" s="13">
        <v>0</v>
      </c>
      <c r="I345" s="13">
        <v>176292.19</v>
      </c>
      <c r="J345" s="13">
        <v>174368.01</v>
      </c>
      <c r="K345" s="13">
        <v>0</v>
      </c>
      <c r="L345" s="13">
        <v>0</v>
      </c>
      <c r="M345" s="13">
        <v>18575572.889999997</v>
      </c>
      <c r="N345" s="13">
        <v>13930904.450000003</v>
      </c>
      <c r="O345" s="13">
        <v>12660021.540000001</v>
      </c>
      <c r="P345" s="13">
        <v>11871488.429999998</v>
      </c>
      <c r="Q345" s="13">
        <v>12181726.000000002</v>
      </c>
    </row>
    <row r="346" spans="1:17" x14ac:dyDescent="0.2">
      <c r="A346" s="3" t="s">
        <v>128</v>
      </c>
      <c r="B346" s="3" t="s">
        <v>517</v>
      </c>
      <c r="C346" s="5" t="s">
        <v>201</v>
      </c>
      <c r="D346" s="5" t="s">
        <v>683</v>
      </c>
      <c r="E346" s="14"/>
      <c r="F346" s="14">
        <v>1032.8</v>
      </c>
      <c r="G346" s="5">
        <v>0</v>
      </c>
      <c r="H346" s="5">
        <v>0</v>
      </c>
      <c r="I346" s="5">
        <v>170.69344500387297</v>
      </c>
      <c r="J346" s="5">
        <v>168.83037374128585</v>
      </c>
      <c r="K346" s="5">
        <v>0</v>
      </c>
      <c r="L346" s="5">
        <v>0</v>
      </c>
      <c r="M346" s="5">
        <v>17985.643774206041</v>
      </c>
      <c r="N346" s="5">
        <v>13488.482232765302</v>
      </c>
      <c r="O346" s="5">
        <v>12257.960437645237</v>
      </c>
      <c r="P346" s="5">
        <v>11494.469819907048</v>
      </c>
      <c r="Q346" s="5">
        <v>11794.854763749034</v>
      </c>
    </row>
    <row r="347" spans="1:17" x14ac:dyDescent="0.2">
      <c r="A347" s="3" t="s">
        <v>128</v>
      </c>
      <c r="B347" s="3" t="s">
        <v>517</v>
      </c>
      <c r="C347" s="5" t="s">
        <v>201</v>
      </c>
      <c r="D347" s="5" t="s">
        <v>684</v>
      </c>
      <c r="E347" s="14"/>
      <c r="F347" s="14">
        <v>1002</v>
      </c>
      <c r="G347" s="5">
        <v>0</v>
      </c>
      <c r="H347" s="5">
        <v>0</v>
      </c>
      <c r="I347" s="5">
        <v>175.94030938123754</v>
      </c>
      <c r="J347" s="5">
        <v>174.01997005988025</v>
      </c>
      <c r="K347" s="5">
        <v>0</v>
      </c>
      <c r="L347" s="5">
        <v>0</v>
      </c>
      <c r="M347" s="5">
        <v>18538.49589820359</v>
      </c>
      <c r="N347" s="5">
        <v>13903.098253493017</v>
      </c>
      <c r="O347" s="5">
        <v>12634.752035928144</v>
      </c>
      <c r="P347" s="5">
        <v>11847.792844311374</v>
      </c>
      <c r="Q347" s="5">
        <v>12157.411177644712</v>
      </c>
    </row>
    <row r="348" spans="1:17" x14ac:dyDescent="0.2">
      <c r="A348" s="3" t="s">
        <v>128</v>
      </c>
      <c r="B348" s="3" t="s">
        <v>517</v>
      </c>
      <c r="C348" s="14" t="s">
        <v>200</v>
      </c>
      <c r="D348" s="2" t="s">
        <v>199</v>
      </c>
      <c r="E348" s="14"/>
      <c r="F348" s="14"/>
      <c r="G348" s="14">
        <v>0</v>
      </c>
      <c r="H348" s="14">
        <v>0</v>
      </c>
      <c r="I348" s="14">
        <v>0.94905385176521484</v>
      </c>
      <c r="J348" s="14">
        <v>1.2516632399987495</v>
      </c>
      <c r="K348" s="14">
        <v>0</v>
      </c>
      <c r="L348" s="14">
        <v>0</v>
      </c>
      <c r="M348" s="14">
        <v>100</v>
      </c>
      <c r="N348" s="14">
        <v>100</v>
      </c>
      <c r="O348" s="14">
        <v>90.877240493886219</v>
      </c>
      <c r="P348" s="14">
        <v>85.216925237040115</v>
      </c>
      <c r="Q348" s="14">
        <v>87.443898877649687</v>
      </c>
    </row>
    <row r="349" spans="1:17" x14ac:dyDescent="0.2">
      <c r="A349" s="3" t="s">
        <v>128</v>
      </c>
      <c r="B349" s="3" t="s">
        <v>517</v>
      </c>
      <c r="C349" s="5"/>
      <c r="D349" s="5"/>
      <c r="E349" s="14"/>
      <c r="F349" s="1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x14ac:dyDescent="0.2">
      <c r="A350" s="9" t="s">
        <v>183</v>
      </c>
      <c r="B350" s="9" t="s">
        <v>518</v>
      </c>
      <c r="C350" s="10"/>
      <c r="D350" s="6" t="s">
        <v>379</v>
      </c>
      <c r="E350" s="15" t="s">
        <v>383</v>
      </c>
      <c r="F350" s="15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</row>
    <row r="351" spans="1:17" s="13" customFormat="1" x14ac:dyDescent="0.2">
      <c r="A351" s="3" t="s">
        <v>183</v>
      </c>
      <c r="B351" s="3" t="s">
        <v>518</v>
      </c>
      <c r="C351" s="11" t="s">
        <v>201</v>
      </c>
      <c r="D351" s="12" t="s">
        <v>202</v>
      </c>
      <c r="G351" s="13">
        <v>0</v>
      </c>
      <c r="H351" s="13">
        <v>0</v>
      </c>
      <c r="I351" s="13">
        <v>140165.08000000002</v>
      </c>
      <c r="J351" s="13">
        <v>304100</v>
      </c>
      <c r="K351" s="13">
        <v>0</v>
      </c>
      <c r="L351" s="13">
        <v>0</v>
      </c>
      <c r="M351" s="13">
        <v>8567308.8499999996</v>
      </c>
      <c r="N351" s="13">
        <v>9113481.620000001</v>
      </c>
      <c r="O351" s="13">
        <v>8319782.3700000066</v>
      </c>
      <c r="P351" s="13">
        <v>7806964.1800000053</v>
      </c>
      <c r="Q351" s="13">
        <v>7895274.5300000068</v>
      </c>
    </row>
    <row r="352" spans="1:17" x14ac:dyDescent="0.2">
      <c r="A352" s="3" t="s">
        <v>183</v>
      </c>
      <c r="B352" s="3" t="s">
        <v>518</v>
      </c>
      <c r="C352" s="5" t="s">
        <v>201</v>
      </c>
      <c r="D352" s="5" t="s">
        <v>683</v>
      </c>
      <c r="E352" s="14"/>
      <c r="F352" s="14">
        <v>592.70000000000005</v>
      </c>
      <c r="G352" s="5">
        <v>0</v>
      </c>
      <c r="H352" s="5">
        <v>0</v>
      </c>
      <c r="I352" s="5">
        <v>236.48570946515946</v>
      </c>
      <c r="J352" s="5">
        <v>513.07575501940266</v>
      </c>
      <c r="K352" s="5">
        <v>0</v>
      </c>
      <c r="L352" s="5">
        <v>0</v>
      </c>
      <c r="M352" s="5">
        <v>14454.713767504638</v>
      </c>
      <c r="N352" s="5">
        <v>15376.213295090265</v>
      </c>
      <c r="O352" s="5">
        <v>14037.088527079477</v>
      </c>
      <c r="P352" s="5">
        <v>13171.8646532816</v>
      </c>
      <c r="Q352" s="5">
        <v>13320.861363252921</v>
      </c>
    </row>
    <row r="353" spans="1:17" x14ac:dyDescent="0.2">
      <c r="A353" s="3" t="s">
        <v>183</v>
      </c>
      <c r="B353" s="3" t="s">
        <v>518</v>
      </c>
      <c r="C353" s="5" t="s">
        <v>201</v>
      </c>
      <c r="D353" s="5" t="s">
        <v>684</v>
      </c>
      <c r="E353" s="14"/>
      <c r="F353" s="14">
        <v>614</v>
      </c>
      <c r="G353" s="5">
        <v>0</v>
      </c>
      <c r="H353" s="5">
        <v>0</v>
      </c>
      <c r="I353" s="5">
        <v>228.28188925081434</v>
      </c>
      <c r="J353" s="5">
        <v>495.2768729641694</v>
      </c>
      <c r="K353" s="5">
        <v>0</v>
      </c>
      <c r="L353" s="5">
        <v>0</v>
      </c>
      <c r="M353" s="5">
        <v>13953.27174267101</v>
      </c>
      <c r="N353" s="5">
        <v>14842.80394136808</v>
      </c>
      <c r="O353" s="5">
        <v>13550.134153094474</v>
      </c>
      <c r="P353" s="5">
        <v>12714.925374592842</v>
      </c>
      <c r="Q353" s="5">
        <v>12858.753306188935</v>
      </c>
    </row>
    <row r="354" spans="1:17" x14ac:dyDescent="0.2">
      <c r="A354" s="3" t="s">
        <v>183</v>
      </c>
      <c r="B354" s="3" t="s">
        <v>518</v>
      </c>
      <c r="C354" s="14" t="s">
        <v>200</v>
      </c>
      <c r="D354" s="2" t="s">
        <v>199</v>
      </c>
      <c r="E354" s="14"/>
      <c r="F354" s="14"/>
      <c r="G354" s="14">
        <v>0</v>
      </c>
      <c r="H354" s="14">
        <v>0</v>
      </c>
      <c r="I354" s="14">
        <v>1.6360456060831756</v>
      </c>
      <c r="J354" s="14">
        <v>3.3368147616892871</v>
      </c>
      <c r="K354" s="14">
        <v>0</v>
      </c>
      <c r="L354" s="14">
        <v>0</v>
      </c>
      <c r="M354" s="14">
        <v>100</v>
      </c>
      <c r="N354" s="14">
        <v>100</v>
      </c>
      <c r="O354" s="14">
        <v>91.290932674312074</v>
      </c>
      <c r="P354" s="14">
        <v>85.663904372915212</v>
      </c>
      <c r="Q354" s="14">
        <v>86.632912197610878</v>
      </c>
    </row>
    <row r="355" spans="1:17" x14ac:dyDescent="0.2">
      <c r="A355" s="3" t="s">
        <v>183</v>
      </c>
      <c r="B355" s="3" t="s">
        <v>518</v>
      </c>
      <c r="C355" s="5"/>
      <c r="D355" s="5"/>
      <c r="E355" s="14"/>
      <c r="F355" s="1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x14ac:dyDescent="0.2">
      <c r="A356" s="9" t="s">
        <v>127</v>
      </c>
      <c r="B356" s="9" t="s">
        <v>519</v>
      </c>
      <c r="C356" s="10"/>
      <c r="D356" s="6" t="s">
        <v>379</v>
      </c>
      <c r="E356" s="15" t="s">
        <v>382</v>
      </c>
      <c r="F356" s="15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</row>
    <row r="357" spans="1:17" s="13" customFormat="1" x14ac:dyDescent="0.2">
      <c r="A357" s="3" t="s">
        <v>127</v>
      </c>
      <c r="B357" s="3" t="s">
        <v>519</v>
      </c>
      <c r="C357" s="11" t="s">
        <v>201</v>
      </c>
      <c r="D357" s="12" t="s">
        <v>202</v>
      </c>
      <c r="G357" s="13">
        <v>0</v>
      </c>
      <c r="H357" s="13">
        <v>0</v>
      </c>
      <c r="I357" s="13">
        <v>820290.97</v>
      </c>
      <c r="J357" s="13">
        <v>744519.59</v>
      </c>
      <c r="K357" s="13">
        <v>197179.48999999743</v>
      </c>
      <c r="L357" s="13">
        <v>197179.49000000488</v>
      </c>
      <c r="M357" s="13">
        <v>6337792.2699999977</v>
      </c>
      <c r="N357" s="13">
        <v>5973409.2500000084</v>
      </c>
      <c r="O357" s="13">
        <v>4761946.7800000058</v>
      </c>
      <c r="P357" s="13">
        <v>4283619.8900000034</v>
      </c>
      <c r="Q357" s="13">
        <v>4077209.4500000058</v>
      </c>
    </row>
    <row r="358" spans="1:17" x14ac:dyDescent="0.2">
      <c r="A358" s="3" t="s">
        <v>127</v>
      </c>
      <c r="B358" s="3" t="s">
        <v>519</v>
      </c>
      <c r="C358" s="5" t="s">
        <v>201</v>
      </c>
      <c r="D358" s="5" t="s">
        <v>683</v>
      </c>
      <c r="E358" s="14"/>
      <c r="F358" s="14">
        <v>267</v>
      </c>
      <c r="G358" s="5">
        <v>0</v>
      </c>
      <c r="H358" s="5">
        <v>0</v>
      </c>
      <c r="I358" s="5">
        <v>3072.2508239700373</v>
      </c>
      <c r="J358" s="5">
        <v>2788.4628838951307</v>
      </c>
      <c r="K358" s="5">
        <v>738.49996254680684</v>
      </c>
      <c r="L358" s="5">
        <v>738.49996254683481</v>
      </c>
      <c r="M358" s="5">
        <v>23737.049700374522</v>
      </c>
      <c r="N358" s="5">
        <v>22372.319288389546</v>
      </c>
      <c r="O358" s="5">
        <v>17835.00666666669</v>
      </c>
      <c r="P358" s="5">
        <v>16043.520187265931</v>
      </c>
      <c r="Q358" s="5">
        <v>15270.447378277175</v>
      </c>
    </row>
    <row r="359" spans="1:17" x14ac:dyDescent="0.2">
      <c r="A359" s="3" t="s">
        <v>127</v>
      </c>
      <c r="B359" s="3" t="s">
        <v>519</v>
      </c>
      <c r="C359" s="5" t="s">
        <v>201</v>
      </c>
      <c r="D359" s="5" t="s">
        <v>684</v>
      </c>
      <c r="E359" s="14"/>
      <c r="F359" s="14">
        <v>283</v>
      </c>
      <c r="G359" s="5">
        <v>0</v>
      </c>
      <c r="H359" s="5">
        <v>0</v>
      </c>
      <c r="I359" s="5">
        <v>2898.5546643109537</v>
      </c>
      <c r="J359" s="5">
        <v>2630.8112720848058</v>
      </c>
      <c r="K359" s="5">
        <v>696.74731448762338</v>
      </c>
      <c r="L359" s="5">
        <v>696.74731448764976</v>
      </c>
      <c r="M359" s="5">
        <v>22395.025689045928</v>
      </c>
      <c r="N359" s="5">
        <v>21107.453180212044</v>
      </c>
      <c r="O359" s="5">
        <v>16826.667067137831</v>
      </c>
      <c r="P359" s="5">
        <v>15136.466042402839</v>
      </c>
      <c r="Q359" s="5">
        <v>14407.100530035355</v>
      </c>
    </row>
    <row r="360" spans="1:17" x14ac:dyDescent="0.2">
      <c r="A360" s="3" t="s">
        <v>127</v>
      </c>
      <c r="B360" s="3" t="s">
        <v>519</v>
      </c>
      <c r="C360" s="14" t="s">
        <v>200</v>
      </c>
      <c r="D360" s="2" t="s">
        <v>199</v>
      </c>
      <c r="E360" s="14"/>
      <c r="F360" s="14"/>
      <c r="G360" s="14">
        <v>0</v>
      </c>
      <c r="H360" s="14">
        <v>0</v>
      </c>
      <c r="I360" s="14">
        <v>12.942850365778874</v>
      </c>
      <c r="J360" s="14">
        <v>12.463897229207909</v>
      </c>
      <c r="K360" s="14">
        <v>3.1111699721265476</v>
      </c>
      <c r="L360" s="14">
        <v>3.3009539736458642</v>
      </c>
      <c r="M360" s="14">
        <v>100</v>
      </c>
      <c r="N360" s="14">
        <v>100</v>
      </c>
      <c r="O360" s="14">
        <v>79.719078012275801</v>
      </c>
      <c r="P360" s="14">
        <v>71.711475151313252</v>
      </c>
      <c r="Q360" s="14">
        <v>68.255987148377613</v>
      </c>
    </row>
    <row r="361" spans="1:17" x14ac:dyDescent="0.2">
      <c r="A361" s="3" t="s">
        <v>127</v>
      </c>
      <c r="B361" s="3" t="s">
        <v>519</v>
      </c>
      <c r="C361" s="5"/>
      <c r="D361" s="5"/>
      <c r="E361" s="14"/>
      <c r="F361" s="1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x14ac:dyDescent="0.2">
      <c r="A362" s="9" t="s">
        <v>55</v>
      </c>
      <c r="B362" s="9" t="s">
        <v>520</v>
      </c>
      <c r="C362" s="10"/>
      <c r="D362" s="6" t="s">
        <v>379</v>
      </c>
      <c r="E362" s="15" t="s">
        <v>381</v>
      </c>
      <c r="F362" s="15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</row>
    <row r="363" spans="1:17" s="13" customFormat="1" x14ac:dyDescent="0.2">
      <c r="A363" s="3" t="s">
        <v>55</v>
      </c>
      <c r="B363" s="3" t="s">
        <v>520</v>
      </c>
      <c r="C363" s="11" t="s">
        <v>201</v>
      </c>
      <c r="D363" s="12" t="s">
        <v>202</v>
      </c>
      <c r="G363" s="13">
        <v>776221.94</v>
      </c>
      <c r="H363" s="13">
        <v>1451738.5099999998</v>
      </c>
      <c r="I363" s="13">
        <v>6553118.9600000009</v>
      </c>
      <c r="J363" s="13">
        <v>6374857.6100000003</v>
      </c>
      <c r="K363" s="13">
        <v>6183914.1799999997</v>
      </c>
      <c r="L363" s="13">
        <v>6941227.3500000909</v>
      </c>
      <c r="M363" s="13">
        <v>83701138.670000017</v>
      </c>
      <c r="N363" s="13">
        <v>82804386.169999972</v>
      </c>
      <c r="O363" s="13">
        <v>67791714.389999926</v>
      </c>
      <c r="P363" s="13">
        <v>65204296.869999908</v>
      </c>
      <c r="Q363" s="13">
        <v>62456491.72999993</v>
      </c>
    </row>
    <row r="364" spans="1:17" x14ac:dyDescent="0.2">
      <c r="A364" s="3" t="s">
        <v>55</v>
      </c>
      <c r="B364" s="3" t="s">
        <v>520</v>
      </c>
      <c r="C364" s="5" t="s">
        <v>201</v>
      </c>
      <c r="D364" s="5" t="s">
        <v>683</v>
      </c>
      <c r="E364" s="14"/>
      <c r="F364" s="14">
        <v>6408.8</v>
      </c>
      <c r="G364" s="5">
        <v>121.11814068156283</v>
      </c>
      <c r="H364" s="5">
        <v>226.52267351142174</v>
      </c>
      <c r="I364" s="5">
        <v>1022.5188740481839</v>
      </c>
      <c r="J364" s="5">
        <v>994.70378385969298</v>
      </c>
      <c r="K364" s="5">
        <v>964.90983959555604</v>
      </c>
      <c r="L364" s="5">
        <v>1083.0775418175151</v>
      </c>
      <c r="M364" s="5">
        <v>13060.344942891026</v>
      </c>
      <c r="N364" s="5">
        <v>12920.419761889896</v>
      </c>
      <c r="O364" s="5">
        <v>10577.910746161517</v>
      </c>
      <c r="P364" s="5">
        <v>10174.181885844449</v>
      </c>
      <c r="Q364" s="5">
        <v>9745.4268708650488</v>
      </c>
    </row>
    <row r="365" spans="1:17" x14ac:dyDescent="0.2">
      <c r="A365" s="3" t="s">
        <v>55</v>
      </c>
      <c r="B365" s="3" t="s">
        <v>520</v>
      </c>
      <c r="C365" s="5" t="s">
        <v>201</v>
      </c>
      <c r="D365" s="5" t="s">
        <v>684</v>
      </c>
      <c r="E365" s="14"/>
      <c r="F365" s="14">
        <v>6637</v>
      </c>
      <c r="G365" s="5">
        <v>116.95373512128972</v>
      </c>
      <c r="H365" s="5">
        <v>218.73414343830041</v>
      </c>
      <c r="I365" s="5">
        <v>987.36160313394623</v>
      </c>
      <c r="J365" s="5">
        <v>960.5028793129427</v>
      </c>
      <c r="K365" s="5">
        <v>931.73334036462256</v>
      </c>
      <c r="L365" s="5">
        <v>1045.8380819647568</v>
      </c>
      <c r="M365" s="5">
        <v>12611.291045653159</v>
      </c>
      <c r="N365" s="5">
        <v>12476.176912761786</v>
      </c>
      <c r="O365" s="5">
        <v>10214.210394756656</v>
      </c>
      <c r="P365" s="5">
        <v>9824.3629456079416</v>
      </c>
      <c r="Q365" s="5">
        <v>9410.3498161819989</v>
      </c>
    </row>
    <row r="366" spans="1:17" x14ac:dyDescent="0.2">
      <c r="A366" s="3" t="s">
        <v>55</v>
      </c>
      <c r="B366" s="3" t="s">
        <v>520</v>
      </c>
      <c r="C366" s="14" t="s">
        <v>200</v>
      </c>
      <c r="D366" s="2" t="s">
        <v>199</v>
      </c>
      <c r="E366" s="14"/>
      <c r="F366" s="14"/>
      <c r="G366" s="14">
        <v>0.92737321419285745</v>
      </c>
      <c r="H366" s="14">
        <v>1.7532145060764484</v>
      </c>
      <c r="I366" s="14">
        <v>7.8291873493338215</v>
      </c>
      <c r="J366" s="14">
        <v>7.6986955701986854</v>
      </c>
      <c r="K366" s="14">
        <v>7.3880884755710321</v>
      </c>
      <c r="L366" s="14">
        <v>8.3826807625257143</v>
      </c>
      <c r="M366" s="14">
        <v>100</v>
      </c>
      <c r="N366" s="14">
        <v>100</v>
      </c>
      <c r="O366" s="14">
        <v>81.869714305739123</v>
      </c>
      <c r="P366" s="14">
        <v>78.744979446056718</v>
      </c>
      <c r="Q366" s="14">
        <v>75.426549991898767</v>
      </c>
    </row>
    <row r="367" spans="1:17" x14ac:dyDescent="0.2">
      <c r="A367" s="3" t="s">
        <v>55</v>
      </c>
      <c r="B367" s="3" t="s">
        <v>520</v>
      </c>
      <c r="C367" s="5"/>
      <c r="D367" s="5"/>
      <c r="E367" s="14"/>
      <c r="F367" s="1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x14ac:dyDescent="0.2">
      <c r="A368" s="9" t="s">
        <v>4</v>
      </c>
      <c r="B368" s="9" t="s">
        <v>697</v>
      </c>
      <c r="C368" s="10"/>
      <c r="D368" s="6" t="s">
        <v>379</v>
      </c>
      <c r="E368" s="15" t="s">
        <v>698</v>
      </c>
      <c r="F368" s="15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</row>
    <row r="369" spans="1:17" s="13" customFormat="1" x14ac:dyDescent="0.2">
      <c r="A369" s="3" t="s">
        <v>4</v>
      </c>
      <c r="B369" s="3" t="s">
        <v>697</v>
      </c>
      <c r="C369" s="11" t="s">
        <v>201</v>
      </c>
      <c r="D369" s="12" t="s">
        <v>202</v>
      </c>
      <c r="G369" s="13">
        <v>101708506.49000001</v>
      </c>
      <c r="H369" s="13">
        <v>9129812.6899999995</v>
      </c>
      <c r="I369" s="13">
        <v>151373.37</v>
      </c>
      <c r="J369" s="13">
        <v>16507277.789999999</v>
      </c>
      <c r="K369" s="13">
        <v>33019507.649999917</v>
      </c>
      <c r="L369" s="13">
        <v>39238554.369999707</v>
      </c>
      <c r="M369" s="13">
        <v>407509619.41999996</v>
      </c>
      <c r="N369" s="13">
        <v>307521736.68999976</v>
      </c>
      <c r="O369" s="13">
        <v>251634380.8999998</v>
      </c>
      <c r="P369" s="13">
        <v>246106075.73999968</v>
      </c>
      <c r="Q369" s="13">
        <v>270306116.22999978</v>
      </c>
    </row>
    <row r="370" spans="1:17" x14ac:dyDescent="0.2">
      <c r="A370" s="3" t="s">
        <v>4</v>
      </c>
      <c r="B370" s="3" t="s">
        <v>697</v>
      </c>
      <c r="C370" s="5" t="s">
        <v>201</v>
      </c>
      <c r="D370" s="5" t="s">
        <v>683</v>
      </c>
      <c r="E370" s="14"/>
      <c r="F370" s="14">
        <v>28111.1</v>
      </c>
      <c r="G370" s="5">
        <v>3618.0905937512234</v>
      </c>
      <c r="H370" s="5">
        <v>324.77607386406083</v>
      </c>
      <c r="I370" s="5">
        <v>5.3848255671247305</v>
      </c>
      <c r="J370" s="5">
        <v>587.21564755559189</v>
      </c>
      <c r="K370" s="5">
        <v>1174.6074557736949</v>
      </c>
      <c r="L370" s="5">
        <v>1395.8384542049123</v>
      </c>
      <c r="M370" s="5">
        <v>14496.395353436897</v>
      </c>
      <c r="N370" s="5">
        <v>10939.512743720445</v>
      </c>
      <c r="O370" s="5">
        <v>8951.4242025392032</v>
      </c>
      <c r="P370" s="5">
        <v>8754.7650479703643</v>
      </c>
      <c r="Q370" s="5">
        <v>9615.6363938088434</v>
      </c>
    </row>
    <row r="371" spans="1:17" x14ac:dyDescent="0.2">
      <c r="A371" s="3" t="s">
        <v>4</v>
      </c>
      <c r="B371" s="3" t="s">
        <v>697</v>
      </c>
      <c r="C371" s="5" t="s">
        <v>201</v>
      </c>
      <c r="D371" s="5" t="s">
        <v>684</v>
      </c>
      <c r="E371" s="14"/>
      <c r="F371" s="14">
        <v>24767</v>
      </c>
      <c r="G371" s="5">
        <v>4106.6139011588002</v>
      </c>
      <c r="H371" s="5">
        <v>368.62812169418982</v>
      </c>
      <c r="I371" s="5">
        <v>6.1118976864375982</v>
      </c>
      <c r="J371" s="5">
        <v>666.50291880324619</v>
      </c>
      <c r="K371" s="5">
        <v>1333.2057839060005</v>
      </c>
      <c r="L371" s="5">
        <v>1584.307924657799</v>
      </c>
      <c r="M371" s="5">
        <v>16453.733573706948</v>
      </c>
      <c r="N371" s="5">
        <v>12416.592106028173</v>
      </c>
      <c r="O371" s="5">
        <v>10160.067061008593</v>
      </c>
      <c r="P371" s="5">
        <v>9936.8545136673674</v>
      </c>
      <c r="Q371" s="5">
        <v>10913.962782331319</v>
      </c>
    </row>
    <row r="372" spans="1:17" x14ac:dyDescent="0.2">
      <c r="A372" s="3" t="s">
        <v>4</v>
      </c>
      <c r="B372" s="3" t="s">
        <v>697</v>
      </c>
      <c r="C372" s="14" t="s">
        <v>200</v>
      </c>
      <c r="D372" s="2" t="s">
        <v>199</v>
      </c>
      <c r="E372" s="14"/>
      <c r="F372" s="14"/>
      <c r="G372" s="14">
        <v>24.958553526849165</v>
      </c>
      <c r="H372" s="14">
        <v>2.9688349149781872</v>
      </c>
      <c r="I372" s="14">
        <v>3.7145962398494201E-2</v>
      </c>
      <c r="J372" s="14">
        <v>5.3678409753000063</v>
      </c>
      <c r="K372" s="14">
        <v>8.1027553894300457</v>
      </c>
      <c r="L372" s="14">
        <v>12.75960352993015</v>
      </c>
      <c r="M372" s="14">
        <v>100</v>
      </c>
      <c r="N372" s="14">
        <v>100</v>
      </c>
      <c r="O372" s="14">
        <v>81.826534803184416</v>
      </c>
      <c r="P372" s="14">
        <v>80.028839063200678</v>
      </c>
      <c r="Q372" s="14">
        <v>87.898214656118583</v>
      </c>
    </row>
    <row r="373" spans="1:17" x14ac:dyDescent="0.2">
      <c r="A373" s="3" t="s">
        <v>4</v>
      </c>
      <c r="B373" s="3" t="s">
        <v>697</v>
      </c>
      <c r="C373" s="5"/>
      <c r="D373" s="5"/>
      <c r="E373" s="14"/>
      <c r="F373" s="1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x14ac:dyDescent="0.2">
      <c r="A374" s="9" t="s">
        <v>20</v>
      </c>
      <c r="B374" s="9" t="s">
        <v>521</v>
      </c>
      <c r="C374" s="10"/>
      <c r="D374" s="6" t="s">
        <v>379</v>
      </c>
      <c r="E374" s="15" t="s">
        <v>380</v>
      </c>
      <c r="F374" s="15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</row>
    <row r="375" spans="1:17" s="13" customFormat="1" x14ac:dyDescent="0.2">
      <c r="A375" s="3" t="s">
        <v>20</v>
      </c>
      <c r="B375" s="3" t="s">
        <v>521</v>
      </c>
      <c r="C375" s="11" t="s">
        <v>201</v>
      </c>
      <c r="D375" s="12" t="s">
        <v>202</v>
      </c>
      <c r="G375" s="13">
        <v>0</v>
      </c>
      <c r="H375" s="13">
        <v>0</v>
      </c>
      <c r="I375" s="13">
        <v>38627.99</v>
      </c>
      <c r="J375" s="13">
        <v>33690</v>
      </c>
      <c r="K375" s="13">
        <v>254.90999999921769</v>
      </c>
      <c r="L375" s="13">
        <v>96050.589999999851</v>
      </c>
      <c r="M375" s="13">
        <v>3231381.6699999995</v>
      </c>
      <c r="N375" s="13">
        <v>2797741.1400000015</v>
      </c>
      <c r="O375" s="13">
        <v>2590912.5700000012</v>
      </c>
      <c r="P375" s="13">
        <v>2440397.3200000017</v>
      </c>
      <c r="Q375" s="13">
        <v>2521984.7500000014</v>
      </c>
    </row>
    <row r="376" spans="1:17" x14ac:dyDescent="0.2">
      <c r="A376" s="3" t="s">
        <v>20</v>
      </c>
      <c r="B376" s="3" t="s">
        <v>521</v>
      </c>
      <c r="C376" s="5" t="s">
        <v>201</v>
      </c>
      <c r="D376" s="5" t="s">
        <v>683</v>
      </c>
      <c r="E376" s="14"/>
      <c r="F376" s="14">
        <v>176.1</v>
      </c>
      <c r="G376" s="5">
        <v>0</v>
      </c>
      <c r="H376" s="5">
        <v>0</v>
      </c>
      <c r="I376" s="5">
        <v>219.35258375922771</v>
      </c>
      <c r="J376" s="5">
        <v>191.31175468483818</v>
      </c>
      <c r="K376" s="5">
        <v>1.4475298126020313</v>
      </c>
      <c r="L376" s="5">
        <v>545.43208404315646</v>
      </c>
      <c r="M376" s="5">
        <v>18349.697160704141</v>
      </c>
      <c r="N376" s="5">
        <v>15887.229642248731</v>
      </c>
      <c r="O376" s="5">
        <v>14712.734639409435</v>
      </c>
      <c r="P376" s="5">
        <v>13858.019988642827</v>
      </c>
      <c r="Q376" s="5">
        <v>14321.321692220337</v>
      </c>
    </row>
    <row r="377" spans="1:17" x14ac:dyDescent="0.2">
      <c r="A377" s="3" t="s">
        <v>20</v>
      </c>
      <c r="B377" s="3" t="s">
        <v>521</v>
      </c>
      <c r="C377" s="5" t="s">
        <v>201</v>
      </c>
      <c r="D377" s="5" t="s">
        <v>684</v>
      </c>
      <c r="E377" s="14"/>
      <c r="F377" s="14">
        <v>137</v>
      </c>
      <c r="G377" s="5">
        <v>0</v>
      </c>
      <c r="H377" s="5">
        <v>0</v>
      </c>
      <c r="I377" s="5">
        <v>281.95613138686127</v>
      </c>
      <c r="J377" s="5">
        <v>245.91240875912408</v>
      </c>
      <c r="K377" s="5">
        <v>1.860656934300859</v>
      </c>
      <c r="L377" s="5">
        <v>701.09919708029088</v>
      </c>
      <c r="M377" s="5">
        <v>23586.727518248172</v>
      </c>
      <c r="N377" s="5">
        <v>20421.468175182494</v>
      </c>
      <c r="O377" s="5">
        <v>18911.770583941616</v>
      </c>
      <c r="P377" s="5">
        <v>17813.119124087603</v>
      </c>
      <c r="Q377" s="5">
        <v>18408.647810218987</v>
      </c>
    </row>
    <row r="378" spans="1:17" x14ac:dyDescent="0.2">
      <c r="A378" s="3" t="s">
        <v>20</v>
      </c>
      <c r="B378" s="3" t="s">
        <v>521</v>
      </c>
      <c r="C378" s="14" t="s">
        <v>200</v>
      </c>
      <c r="D378" s="2" t="s">
        <v>199</v>
      </c>
      <c r="E378" s="14"/>
      <c r="F378" s="14"/>
      <c r="G378" s="14">
        <v>0</v>
      </c>
      <c r="H378" s="14">
        <v>0</v>
      </c>
      <c r="I378" s="14">
        <v>1.1954016561590513</v>
      </c>
      <c r="J378" s="14">
        <v>1.204185745361702</v>
      </c>
      <c r="K378" s="14">
        <v>7.8885760343877214E-3</v>
      </c>
      <c r="L378" s="14">
        <v>3.4331478572745939</v>
      </c>
      <c r="M378" s="14">
        <v>100</v>
      </c>
      <c r="N378" s="14">
        <v>100</v>
      </c>
      <c r="O378" s="14">
        <v>92.607301403159823</v>
      </c>
      <c r="P378" s="14">
        <v>87.22741661510544</v>
      </c>
      <c r="Q378" s="14">
        <v>90.14360599494205</v>
      </c>
    </row>
    <row r="379" spans="1:17" x14ac:dyDescent="0.2">
      <c r="A379" s="3" t="s">
        <v>20</v>
      </c>
      <c r="B379" s="3" t="s">
        <v>521</v>
      </c>
      <c r="C379" s="5"/>
      <c r="D379" s="5"/>
      <c r="E379" s="14"/>
      <c r="F379" s="1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x14ac:dyDescent="0.2">
      <c r="A380" s="9" t="s">
        <v>83</v>
      </c>
      <c r="B380" s="9" t="s">
        <v>522</v>
      </c>
      <c r="C380" s="10"/>
      <c r="D380" s="6" t="s">
        <v>379</v>
      </c>
      <c r="E380" s="15" t="s">
        <v>378</v>
      </c>
      <c r="F380" s="15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</row>
    <row r="381" spans="1:17" s="13" customFormat="1" x14ac:dyDescent="0.2">
      <c r="A381" s="3" t="s">
        <v>83</v>
      </c>
      <c r="B381" s="3" t="s">
        <v>522</v>
      </c>
      <c r="C381" s="11" t="s">
        <v>201</v>
      </c>
      <c r="D381" s="12" t="s">
        <v>202</v>
      </c>
      <c r="G381" s="13">
        <v>0</v>
      </c>
      <c r="H381" s="13">
        <v>0</v>
      </c>
      <c r="I381" s="13">
        <v>152130.30000000002</v>
      </c>
      <c r="J381" s="13">
        <v>159260.16999999998</v>
      </c>
      <c r="K381" s="13">
        <v>0</v>
      </c>
      <c r="L381" s="13">
        <v>0</v>
      </c>
      <c r="M381" s="13">
        <v>5748150.1499999976</v>
      </c>
      <c r="N381" s="13">
        <v>6228270.0999999987</v>
      </c>
      <c r="O381" s="13">
        <v>5662593.1599999983</v>
      </c>
      <c r="P381" s="13">
        <v>5295635.089999998</v>
      </c>
      <c r="Q381" s="13">
        <v>5385494.3099999987</v>
      </c>
    </row>
    <row r="382" spans="1:17" x14ac:dyDescent="0.2">
      <c r="A382" s="3" t="s">
        <v>83</v>
      </c>
      <c r="B382" s="3" t="s">
        <v>522</v>
      </c>
      <c r="C382" s="5" t="s">
        <v>201</v>
      </c>
      <c r="D382" s="5" t="s">
        <v>683</v>
      </c>
      <c r="E382" s="14"/>
      <c r="F382" s="14">
        <v>298</v>
      </c>
      <c r="G382" s="5">
        <v>0</v>
      </c>
      <c r="H382" s="5">
        <v>0</v>
      </c>
      <c r="I382" s="5">
        <v>510.50436241610743</v>
      </c>
      <c r="J382" s="5">
        <v>534.43010067114085</v>
      </c>
      <c r="K382" s="5">
        <v>0</v>
      </c>
      <c r="L382" s="5">
        <v>0</v>
      </c>
      <c r="M382" s="5">
        <v>19289.09446308724</v>
      </c>
      <c r="N382" s="5">
        <v>20900.235234899323</v>
      </c>
      <c r="O382" s="5">
        <v>19001.990469798653</v>
      </c>
      <c r="P382" s="5">
        <v>17770.587550335564</v>
      </c>
      <c r="Q382" s="5">
        <v>18072.128557046974</v>
      </c>
    </row>
    <row r="383" spans="1:17" x14ac:dyDescent="0.2">
      <c r="A383" s="3" t="s">
        <v>83</v>
      </c>
      <c r="B383" s="3" t="s">
        <v>522</v>
      </c>
      <c r="C383" s="5" t="s">
        <v>201</v>
      </c>
      <c r="D383" s="5" t="s">
        <v>684</v>
      </c>
      <c r="E383" s="14"/>
      <c r="F383" s="14">
        <v>313</v>
      </c>
      <c r="G383" s="5">
        <v>0</v>
      </c>
      <c r="H383" s="5">
        <v>0</v>
      </c>
      <c r="I383" s="5">
        <v>486.03929712460069</v>
      </c>
      <c r="J383" s="5">
        <v>508.81843450479226</v>
      </c>
      <c r="K383" s="5">
        <v>0</v>
      </c>
      <c r="L383" s="5">
        <v>0</v>
      </c>
      <c r="M383" s="5">
        <v>18364.696964856223</v>
      </c>
      <c r="N383" s="5">
        <v>19898.62651757188</v>
      </c>
      <c r="O383" s="5">
        <v>18091.351948881784</v>
      </c>
      <c r="P383" s="5">
        <v>16918.961948881784</v>
      </c>
      <c r="Q383" s="5">
        <v>17206.052108626194</v>
      </c>
    </row>
    <row r="384" spans="1:17" x14ac:dyDescent="0.2">
      <c r="A384" s="3" t="s">
        <v>83</v>
      </c>
      <c r="B384" s="3" t="s">
        <v>522</v>
      </c>
      <c r="C384" s="14" t="s">
        <v>200</v>
      </c>
      <c r="D384" s="2" t="s">
        <v>199</v>
      </c>
      <c r="E384" s="14"/>
      <c r="F384" s="14"/>
      <c r="G384" s="14">
        <v>0</v>
      </c>
      <c r="H384" s="14">
        <v>0</v>
      </c>
      <c r="I384" s="14">
        <v>2.6465957922132581</v>
      </c>
      <c r="J384" s="14">
        <v>2.5570530411004495</v>
      </c>
      <c r="K384" s="14">
        <v>0</v>
      </c>
      <c r="L384" s="14">
        <v>0</v>
      </c>
      <c r="M384" s="14">
        <v>100</v>
      </c>
      <c r="N384" s="14">
        <v>100</v>
      </c>
      <c r="O384" s="14">
        <v>90.917591387053037</v>
      </c>
      <c r="P384" s="14">
        <v>85.025777703507103</v>
      </c>
      <c r="Q384" s="14">
        <v>86.468541401247194</v>
      </c>
    </row>
    <row r="385" spans="1:17" x14ac:dyDescent="0.2">
      <c r="A385" s="3" t="s">
        <v>83</v>
      </c>
      <c r="B385" s="3" t="s">
        <v>522</v>
      </c>
      <c r="C385" s="5"/>
      <c r="D385" s="5"/>
      <c r="E385" s="14"/>
      <c r="F385" s="1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x14ac:dyDescent="0.2">
      <c r="A386" s="9" t="s">
        <v>21</v>
      </c>
      <c r="B386" s="9" t="s">
        <v>523</v>
      </c>
      <c r="C386" s="10"/>
      <c r="D386" s="6" t="s">
        <v>376</v>
      </c>
      <c r="E386" s="15" t="s">
        <v>377</v>
      </c>
      <c r="F386" s="15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</row>
    <row r="387" spans="1:17" s="13" customFormat="1" x14ac:dyDescent="0.2">
      <c r="A387" s="3" t="s">
        <v>21</v>
      </c>
      <c r="B387" s="3" t="s">
        <v>523</v>
      </c>
      <c r="C387" s="11" t="s">
        <v>201</v>
      </c>
      <c r="D387" s="12" t="s">
        <v>202</v>
      </c>
      <c r="G387" s="13">
        <v>865052.2699999999</v>
      </c>
      <c r="H387" s="13">
        <v>1154673.8099999998</v>
      </c>
      <c r="I387" s="13">
        <v>3231615.6100000003</v>
      </c>
      <c r="J387" s="13">
        <v>3174854.49</v>
      </c>
      <c r="K387" s="13">
        <v>10230596.519999973</v>
      </c>
      <c r="L387" s="13">
        <v>9894040.2500000522</v>
      </c>
      <c r="M387" s="13">
        <v>54786008.799999975</v>
      </c>
      <c r="N387" s="13">
        <v>52684431.790000036</v>
      </c>
      <c r="O387" s="13">
        <v>43661465.490000032</v>
      </c>
      <c r="P387" s="13">
        <v>42723383.840000018</v>
      </c>
      <c r="Q387" s="13">
        <v>41805440.660000034</v>
      </c>
    </row>
    <row r="388" spans="1:17" x14ac:dyDescent="0.2">
      <c r="A388" s="3" t="s">
        <v>21</v>
      </c>
      <c r="B388" s="3" t="s">
        <v>523</v>
      </c>
      <c r="C388" s="5" t="s">
        <v>201</v>
      </c>
      <c r="D388" s="5" t="s">
        <v>683</v>
      </c>
      <c r="E388" s="14"/>
      <c r="F388" s="14">
        <v>3570.6</v>
      </c>
      <c r="G388" s="5">
        <v>242.27084243544499</v>
      </c>
      <c r="H388" s="5">
        <v>323.38369181650137</v>
      </c>
      <c r="I388" s="5">
        <v>905.0623452641014</v>
      </c>
      <c r="J388" s="5">
        <v>889.16554360611667</v>
      </c>
      <c r="K388" s="5">
        <v>2865.231759368166</v>
      </c>
      <c r="L388" s="5">
        <v>2770.9741359995664</v>
      </c>
      <c r="M388" s="5">
        <v>15343.642188987838</v>
      </c>
      <c r="N388" s="5">
        <v>14755.064076065657</v>
      </c>
      <c r="O388" s="5">
        <v>12228.047244160654</v>
      </c>
      <c r="P388" s="5">
        <v>11965.32343023582</v>
      </c>
      <c r="Q388" s="5">
        <v>11708.239696409577</v>
      </c>
    </row>
    <row r="389" spans="1:17" x14ac:dyDescent="0.2">
      <c r="A389" s="3" t="s">
        <v>21</v>
      </c>
      <c r="B389" s="3" t="s">
        <v>523</v>
      </c>
      <c r="C389" s="5" t="s">
        <v>201</v>
      </c>
      <c r="D389" s="5" t="s">
        <v>684</v>
      </c>
      <c r="E389" s="14"/>
      <c r="F389" s="14">
        <v>3325</v>
      </c>
      <c r="G389" s="5">
        <v>260.16609624060146</v>
      </c>
      <c r="H389" s="5">
        <v>347.27031879699246</v>
      </c>
      <c r="I389" s="5">
        <v>971.9144691729324</v>
      </c>
      <c r="J389" s="5">
        <v>954.84345563909778</v>
      </c>
      <c r="K389" s="5">
        <v>3076.8711338345784</v>
      </c>
      <c r="L389" s="5">
        <v>2975.6512030075346</v>
      </c>
      <c r="M389" s="5">
        <v>16476.99512781954</v>
      </c>
      <c r="N389" s="5">
        <v>15844.941891729335</v>
      </c>
      <c r="O389" s="5">
        <v>13131.267816541364</v>
      </c>
      <c r="P389" s="5">
        <v>12849.137996992487</v>
      </c>
      <c r="Q389" s="5">
        <v>12573.064860150385</v>
      </c>
    </row>
    <row r="390" spans="1:17" x14ac:dyDescent="0.2">
      <c r="A390" s="3" t="s">
        <v>21</v>
      </c>
      <c r="B390" s="3" t="s">
        <v>523</v>
      </c>
      <c r="C390" s="14" t="s">
        <v>200</v>
      </c>
      <c r="D390" s="2" t="s">
        <v>199</v>
      </c>
      <c r="E390" s="14"/>
      <c r="F390" s="14"/>
      <c r="G390" s="14">
        <v>1.5789656683295394</v>
      </c>
      <c r="H390" s="14">
        <v>2.191679345812299</v>
      </c>
      <c r="I390" s="14">
        <v>5.8986147755300653</v>
      </c>
      <c r="J390" s="14">
        <v>6.0261720248876545</v>
      </c>
      <c r="K390" s="14">
        <v>18.673739416476671</v>
      </c>
      <c r="L390" s="14">
        <v>18.779817706751896</v>
      </c>
      <c r="M390" s="14">
        <v>100</v>
      </c>
      <c r="N390" s="14">
        <v>100</v>
      </c>
      <c r="O390" s="14">
        <v>82.87356246724741</v>
      </c>
      <c r="P390" s="14">
        <v>81.092995384851591</v>
      </c>
      <c r="Q390" s="14">
        <v>79.350653010051204</v>
      </c>
    </row>
    <row r="391" spans="1:17" x14ac:dyDescent="0.2">
      <c r="A391" s="3" t="s">
        <v>21</v>
      </c>
      <c r="B391" s="3" t="s">
        <v>523</v>
      </c>
      <c r="C391" s="5"/>
      <c r="D391" s="5"/>
      <c r="E391" s="14"/>
      <c r="F391" s="1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x14ac:dyDescent="0.2">
      <c r="A392" s="9" t="s">
        <v>110</v>
      </c>
      <c r="B392" s="9" t="s">
        <v>524</v>
      </c>
      <c r="C392" s="10"/>
      <c r="D392" s="6" t="s">
        <v>376</v>
      </c>
      <c r="E392" s="15" t="s">
        <v>699</v>
      </c>
      <c r="F392" s="15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</row>
    <row r="393" spans="1:17" s="13" customFormat="1" x14ac:dyDescent="0.2">
      <c r="A393" s="3" t="s">
        <v>110</v>
      </c>
      <c r="B393" s="3" t="s">
        <v>524</v>
      </c>
      <c r="C393" s="11" t="s">
        <v>201</v>
      </c>
      <c r="D393" s="12" t="s">
        <v>202</v>
      </c>
      <c r="G393" s="13">
        <v>0</v>
      </c>
      <c r="H393" s="13">
        <v>0</v>
      </c>
      <c r="I393" s="13">
        <v>1893698.2599999998</v>
      </c>
      <c r="J393" s="13">
        <v>1530466.51</v>
      </c>
      <c r="K393" s="13">
        <v>916096.33000000566</v>
      </c>
      <c r="L393" s="13">
        <v>1247432.8299999926</v>
      </c>
      <c r="M393" s="13">
        <v>20121042.390000004</v>
      </c>
      <c r="N393" s="13">
        <v>17622328.11999999</v>
      </c>
      <c r="O393" s="13">
        <v>14856985.699999994</v>
      </c>
      <c r="P393" s="13">
        <v>14187591.249999994</v>
      </c>
      <c r="Q393" s="13">
        <v>14021314.479999993</v>
      </c>
    </row>
    <row r="394" spans="1:17" x14ac:dyDescent="0.2">
      <c r="A394" s="3" t="s">
        <v>110</v>
      </c>
      <c r="B394" s="3" t="s">
        <v>524</v>
      </c>
      <c r="C394" s="5" t="s">
        <v>201</v>
      </c>
      <c r="D394" s="5" t="s">
        <v>683</v>
      </c>
      <c r="E394" s="14"/>
      <c r="F394" s="14">
        <v>1383.1</v>
      </c>
      <c r="G394" s="5">
        <v>0</v>
      </c>
      <c r="H394" s="5">
        <v>0</v>
      </c>
      <c r="I394" s="5">
        <v>1369.1694454486299</v>
      </c>
      <c r="J394" s="5">
        <v>1106.5479791772107</v>
      </c>
      <c r="K394" s="5">
        <v>662.35003253561251</v>
      </c>
      <c r="L394" s="5">
        <v>901.9108018219888</v>
      </c>
      <c r="M394" s="5">
        <v>14547.785691562436</v>
      </c>
      <c r="N394" s="5">
        <v>12741.181490853873</v>
      </c>
      <c r="O394" s="5">
        <v>10741.801532788659</v>
      </c>
      <c r="P394" s="5">
        <v>10257.820294989513</v>
      </c>
      <c r="Q394" s="5">
        <v>10137.599942158913</v>
      </c>
    </row>
    <row r="395" spans="1:17" x14ac:dyDescent="0.2">
      <c r="A395" s="3" t="s">
        <v>110</v>
      </c>
      <c r="B395" s="3" t="s">
        <v>524</v>
      </c>
      <c r="C395" s="5" t="s">
        <v>201</v>
      </c>
      <c r="D395" s="5" t="s">
        <v>684</v>
      </c>
      <c r="E395" s="14"/>
      <c r="F395" s="14">
        <v>1426</v>
      </c>
      <c r="G395" s="5">
        <v>0</v>
      </c>
      <c r="H395" s="5">
        <v>0</v>
      </c>
      <c r="I395" s="5">
        <v>1327.9791444600278</v>
      </c>
      <c r="J395" s="5">
        <v>1073.2584221598879</v>
      </c>
      <c r="K395" s="5">
        <v>642.42379382889601</v>
      </c>
      <c r="L395" s="5">
        <v>874.77758064515615</v>
      </c>
      <c r="M395" s="5">
        <v>14110.12790322581</v>
      </c>
      <c r="N395" s="5">
        <v>12357.87385694249</v>
      </c>
      <c r="O395" s="5">
        <v>10418.643548387092</v>
      </c>
      <c r="P395" s="5">
        <v>9949.2224754558174</v>
      </c>
      <c r="Q395" s="5">
        <v>9832.6188499298696</v>
      </c>
    </row>
    <row r="396" spans="1:17" x14ac:dyDescent="0.2">
      <c r="A396" s="3" t="s">
        <v>110</v>
      </c>
      <c r="B396" s="3" t="s">
        <v>524</v>
      </c>
      <c r="C396" s="14" t="s">
        <v>200</v>
      </c>
      <c r="D396" s="2" t="s">
        <v>199</v>
      </c>
      <c r="E396" s="14"/>
      <c r="F396" s="14"/>
      <c r="G396" s="14">
        <v>0</v>
      </c>
      <c r="H396" s="14">
        <v>0</v>
      </c>
      <c r="I396" s="14">
        <v>9.4115315861625159</v>
      </c>
      <c r="J396" s="14">
        <v>8.6848145124652287</v>
      </c>
      <c r="K396" s="14">
        <v>4.5529267929741959</v>
      </c>
      <c r="L396" s="14">
        <v>7.0787061817572914</v>
      </c>
      <c r="M396" s="14">
        <v>100</v>
      </c>
      <c r="N396" s="14">
        <v>100</v>
      </c>
      <c r="O396" s="14">
        <v>84.307735044034587</v>
      </c>
      <c r="P396" s="14">
        <v>80.509176502610728</v>
      </c>
      <c r="Q396" s="14">
        <v>79.565619165193496</v>
      </c>
    </row>
    <row r="397" spans="1:17" x14ac:dyDescent="0.2">
      <c r="A397" s="3" t="s">
        <v>110</v>
      </c>
      <c r="B397" s="3" t="s">
        <v>524</v>
      </c>
      <c r="C397" s="5"/>
      <c r="D397" s="5"/>
      <c r="E397" s="14"/>
      <c r="F397" s="1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x14ac:dyDescent="0.2">
      <c r="A398" s="9" t="s">
        <v>141</v>
      </c>
      <c r="B398" s="9" t="s">
        <v>525</v>
      </c>
      <c r="C398" s="10"/>
      <c r="D398" s="6" t="s">
        <v>376</v>
      </c>
      <c r="E398" s="15" t="s">
        <v>375</v>
      </c>
      <c r="F398" s="15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</row>
    <row r="399" spans="1:17" s="13" customFormat="1" x14ac:dyDescent="0.2">
      <c r="A399" s="3" t="s">
        <v>141</v>
      </c>
      <c r="B399" s="3" t="s">
        <v>525</v>
      </c>
      <c r="C399" s="11" t="s">
        <v>201</v>
      </c>
      <c r="D399" s="12" t="s">
        <v>202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4192358.060000001</v>
      </c>
      <c r="N399" s="13">
        <v>4288535.5099999988</v>
      </c>
      <c r="O399" s="13">
        <v>3468951.5399999991</v>
      </c>
      <c r="P399" s="13">
        <v>3262599.3999999994</v>
      </c>
      <c r="Q399" s="13">
        <v>3375822.209999999</v>
      </c>
    </row>
    <row r="400" spans="1:17" x14ac:dyDescent="0.2">
      <c r="A400" s="3" t="s">
        <v>141</v>
      </c>
      <c r="B400" s="3" t="s">
        <v>525</v>
      </c>
      <c r="C400" s="5" t="s">
        <v>201</v>
      </c>
      <c r="D400" s="5" t="s">
        <v>683</v>
      </c>
      <c r="E400" s="14"/>
      <c r="F400" s="14">
        <v>204.9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20460.507857491462</v>
      </c>
      <c r="N400" s="5">
        <v>20929.895119570516</v>
      </c>
      <c r="O400" s="5">
        <v>16929.973352855046</v>
      </c>
      <c r="P400" s="5">
        <v>15922.886285993165</v>
      </c>
      <c r="Q400" s="5">
        <v>16475.462225475836</v>
      </c>
    </row>
    <row r="401" spans="1:17" x14ac:dyDescent="0.2">
      <c r="A401" s="3" t="s">
        <v>141</v>
      </c>
      <c r="B401" s="3" t="s">
        <v>525</v>
      </c>
      <c r="C401" s="5" t="s">
        <v>201</v>
      </c>
      <c r="D401" s="5" t="s">
        <v>684</v>
      </c>
      <c r="E401" s="14"/>
      <c r="F401" s="14">
        <v>208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20155.567596153851</v>
      </c>
      <c r="N401" s="5">
        <v>20617.959182692302</v>
      </c>
      <c r="O401" s="5">
        <v>16677.65163461538</v>
      </c>
      <c r="P401" s="5">
        <v>15685.574038461536</v>
      </c>
      <c r="Q401" s="5">
        <v>16229.914471153841</v>
      </c>
    </row>
    <row r="402" spans="1:17" x14ac:dyDescent="0.2">
      <c r="A402" s="3" t="s">
        <v>141</v>
      </c>
      <c r="B402" s="3" t="s">
        <v>525</v>
      </c>
      <c r="C402" s="14" t="s">
        <v>200</v>
      </c>
      <c r="D402" s="2" t="s">
        <v>199</v>
      </c>
      <c r="E402" s="14"/>
      <c r="F402" s="14"/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100</v>
      </c>
      <c r="N402" s="14">
        <v>100</v>
      </c>
      <c r="O402" s="14">
        <v>80.888954560621102</v>
      </c>
      <c r="P402" s="14">
        <v>76.077238777486542</v>
      </c>
      <c r="Q402" s="14">
        <v>78.717366385990346</v>
      </c>
    </row>
    <row r="403" spans="1:17" x14ac:dyDescent="0.2">
      <c r="A403" s="3" t="s">
        <v>141</v>
      </c>
      <c r="B403" s="3" t="s">
        <v>525</v>
      </c>
      <c r="C403" s="5"/>
      <c r="D403" s="5"/>
      <c r="E403" s="14"/>
      <c r="F403" s="1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x14ac:dyDescent="0.2">
      <c r="A404" s="9" t="s">
        <v>144</v>
      </c>
      <c r="B404" s="9" t="s">
        <v>526</v>
      </c>
      <c r="C404" s="10"/>
      <c r="D404" s="6" t="s">
        <v>372</v>
      </c>
      <c r="E404" s="15" t="s">
        <v>374</v>
      </c>
      <c r="F404" s="15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</row>
    <row r="405" spans="1:17" s="13" customFormat="1" x14ac:dyDescent="0.2">
      <c r="A405" s="3" t="s">
        <v>144</v>
      </c>
      <c r="B405" s="3" t="s">
        <v>526</v>
      </c>
      <c r="C405" s="11" t="s">
        <v>201</v>
      </c>
      <c r="D405" s="12" t="s">
        <v>202</v>
      </c>
      <c r="G405" s="13">
        <v>0</v>
      </c>
      <c r="H405" s="13">
        <v>0</v>
      </c>
      <c r="I405" s="13">
        <v>13737600.220000001</v>
      </c>
      <c r="J405" s="13">
        <v>13780237.74</v>
      </c>
      <c r="K405" s="13">
        <v>7926452.0599999875</v>
      </c>
      <c r="L405" s="13">
        <v>8817038.14000009</v>
      </c>
      <c r="M405" s="13">
        <v>108256083.61999997</v>
      </c>
      <c r="N405" s="13">
        <v>97685467.820000082</v>
      </c>
      <c r="O405" s="13">
        <v>79529831.470000058</v>
      </c>
      <c r="P405" s="13">
        <v>77294974.070000052</v>
      </c>
      <c r="Q405" s="13">
        <v>73361245.430000052</v>
      </c>
    </row>
    <row r="406" spans="1:17" x14ac:dyDescent="0.2">
      <c r="A406" s="3" t="s">
        <v>144</v>
      </c>
      <c r="B406" s="3" t="s">
        <v>526</v>
      </c>
      <c r="C406" s="5" t="s">
        <v>201</v>
      </c>
      <c r="D406" s="5" t="s">
        <v>683</v>
      </c>
      <c r="E406" s="14"/>
      <c r="F406" s="14">
        <v>5478.4</v>
      </c>
      <c r="G406" s="5">
        <v>0</v>
      </c>
      <c r="H406" s="5">
        <v>0</v>
      </c>
      <c r="I406" s="5">
        <v>2507.5934981016358</v>
      </c>
      <c r="J406" s="5">
        <v>2515.3763398072433</v>
      </c>
      <c r="K406" s="5">
        <v>1446.8552971670538</v>
      </c>
      <c r="L406" s="5">
        <v>1609.4184688960445</v>
      </c>
      <c r="M406" s="5">
        <v>19760.529282272193</v>
      </c>
      <c r="N406" s="5">
        <v>17831.021433265203</v>
      </c>
      <c r="O406" s="5">
        <v>14516.981503723726</v>
      </c>
      <c r="P406" s="5">
        <v>14109.041703782137</v>
      </c>
      <c r="Q406" s="5">
        <v>13390.998362660641</v>
      </c>
    </row>
    <row r="407" spans="1:17" x14ac:dyDescent="0.2">
      <c r="A407" s="3" t="s">
        <v>144</v>
      </c>
      <c r="B407" s="3" t="s">
        <v>526</v>
      </c>
      <c r="C407" s="5" t="s">
        <v>201</v>
      </c>
      <c r="D407" s="5" t="s">
        <v>684</v>
      </c>
      <c r="E407" s="14"/>
      <c r="F407" s="14">
        <v>5306</v>
      </c>
      <c r="G407" s="5">
        <v>0</v>
      </c>
      <c r="H407" s="5">
        <v>0</v>
      </c>
      <c r="I407" s="5">
        <v>2589.0690199773844</v>
      </c>
      <c r="J407" s="5">
        <v>2597.1047380324162</v>
      </c>
      <c r="K407" s="5">
        <v>1493.8658235959267</v>
      </c>
      <c r="L407" s="5">
        <v>1661.7109197135487</v>
      </c>
      <c r="M407" s="5">
        <v>20402.578895589893</v>
      </c>
      <c r="N407" s="5">
        <v>18410.378405578605</v>
      </c>
      <c r="O407" s="5">
        <v>14988.660284583502</v>
      </c>
      <c r="P407" s="5">
        <v>14567.465900866953</v>
      </c>
      <c r="Q407" s="5">
        <v>13826.092240859414</v>
      </c>
    </row>
    <row r="408" spans="1:17" x14ac:dyDescent="0.2">
      <c r="A408" s="3" t="s">
        <v>144</v>
      </c>
      <c r="B408" s="3" t="s">
        <v>526</v>
      </c>
      <c r="C408" s="14" t="s">
        <v>200</v>
      </c>
      <c r="D408" s="2" t="s">
        <v>199</v>
      </c>
      <c r="E408" s="14"/>
      <c r="F408" s="14"/>
      <c r="G408" s="14">
        <v>0</v>
      </c>
      <c r="H408" s="14">
        <v>0</v>
      </c>
      <c r="I408" s="14">
        <v>12.689910590356904</v>
      </c>
      <c r="J408" s="14">
        <v>14.106742842642802</v>
      </c>
      <c r="K408" s="14">
        <v>7.3219460698609646</v>
      </c>
      <c r="L408" s="14">
        <v>9.0259465780998109</v>
      </c>
      <c r="M408" s="14">
        <v>100</v>
      </c>
      <c r="N408" s="14">
        <v>100</v>
      </c>
      <c r="O408" s="14">
        <v>81.414189075232287</v>
      </c>
      <c r="P408" s="14">
        <v>79.126379588443456</v>
      </c>
      <c r="Q408" s="14">
        <v>75.099446281179709</v>
      </c>
    </row>
    <row r="409" spans="1:17" x14ac:dyDescent="0.2">
      <c r="A409" s="3" t="s">
        <v>144</v>
      </c>
      <c r="B409" s="3" t="s">
        <v>526</v>
      </c>
      <c r="C409" s="5"/>
      <c r="D409" s="5"/>
      <c r="E409" s="14"/>
      <c r="F409" s="1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x14ac:dyDescent="0.2">
      <c r="A410" s="9" t="s">
        <v>57</v>
      </c>
      <c r="B410" s="9" t="s">
        <v>527</v>
      </c>
      <c r="C410" s="10"/>
      <c r="D410" s="6" t="s">
        <v>372</v>
      </c>
      <c r="E410" s="15" t="s">
        <v>373</v>
      </c>
      <c r="F410" s="15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</row>
    <row r="411" spans="1:17" s="13" customFormat="1" x14ac:dyDescent="0.2">
      <c r="A411" s="3" t="s">
        <v>57</v>
      </c>
      <c r="B411" s="3" t="s">
        <v>527</v>
      </c>
      <c r="C411" s="11" t="s">
        <v>201</v>
      </c>
      <c r="D411" s="12" t="s">
        <v>202</v>
      </c>
      <c r="G411" s="13">
        <v>0</v>
      </c>
      <c r="H411" s="13">
        <v>0</v>
      </c>
      <c r="I411" s="13">
        <v>8662160.5200000014</v>
      </c>
      <c r="J411" s="13">
        <v>8673883.75</v>
      </c>
      <c r="K411" s="13">
        <v>1166802.9799999967</v>
      </c>
      <c r="L411" s="13">
        <v>1104728.8099999875</v>
      </c>
      <c r="M411" s="13">
        <v>72381407.609999999</v>
      </c>
      <c r="N411" s="13">
        <v>71029123.799999982</v>
      </c>
      <c r="O411" s="13">
        <v>58940751.039999947</v>
      </c>
      <c r="P411" s="13">
        <v>54648633.609999955</v>
      </c>
      <c r="Q411" s="13">
        <v>57445336.079999946</v>
      </c>
    </row>
    <row r="412" spans="1:17" x14ac:dyDescent="0.2">
      <c r="A412" s="3" t="s">
        <v>57</v>
      </c>
      <c r="B412" s="3" t="s">
        <v>527</v>
      </c>
      <c r="C412" s="5" t="s">
        <v>201</v>
      </c>
      <c r="D412" s="5" t="s">
        <v>683</v>
      </c>
      <c r="E412" s="14"/>
      <c r="F412" s="14">
        <v>4697.6000000000004</v>
      </c>
      <c r="G412" s="5">
        <v>0</v>
      </c>
      <c r="H412" s="5">
        <v>0</v>
      </c>
      <c r="I412" s="5">
        <v>1843.9544703678475</v>
      </c>
      <c r="J412" s="5">
        <v>1846.4500489611714</v>
      </c>
      <c r="K412" s="5">
        <v>248.38278695504016</v>
      </c>
      <c r="L412" s="5">
        <v>235.16876915871666</v>
      </c>
      <c r="M412" s="5">
        <v>15408.167491910761</v>
      </c>
      <c r="N412" s="5">
        <v>15120.300536444136</v>
      </c>
      <c r="O412" s="5">
        <v>12546.992302452303</v>
      </c>
      <c r="P412" s="5">
        <v>11633.309266433913</v>
      </c>
      <c r="Q412" s="5">
        <v>12228.656352179823</v>
      </c>
    </row>
    <row r="413" spans="1:17" x14ac:dyDescent="0.2">
      <c r="A413" s="3" t="s">
        <v>57</v>
      </c>
      <c r="B413" s="3" t="s">
        <v>527</v>
      </c>
      <c r="C413" s="5" t="s">
        <v>201</v>
      </c>
      <c r="D413" s="5" t="s">
        <v>684</v>
      </c>
      <c r="E413" s="14"/>
      <c r="F413" s="14">
        <v>4614</v>
      </c>
      <c r="G413" s="5">
        <v>0</v>
      </c>
      <c r="H413" s="5">
        <v>0</v>
      </c>
      <c r="I413" s="5">
        <v>1877.3646553966194</v>
      </c>
      <c r="J413" s="5">
        <v>1879.9054508019071</v>
      </c>
      <c r="K413" s="5">
        <v>252.88317728651859</v>
      </c>
      <c r="L413" s="5">
        <v>239.42973775465703</v>
      </c>
      <c r="M413" s="5">
        <v>15687.344518855656</v>
      </c>
      <c r="N413" s="5">
        <v>15394.261768530556</v>
      </c>
      <c r="O413" s="5">
        <v>12774.328357173807</v>
      </c>
      <c r="P413" s="5">
        <v>11844.090509319452</v>
      </c>
      <c r="Q413" s="5">
        <v>12450.224551365398</v>
      </c>
    </row>
    <row r="414" spans="1:17" x14ac:dyDescent="0.2">
      <c r="A414" s="3" t="s">
        <v>57</v>
      </c>
      <c r="B414" s="3" t="s">
        <v>527</v>
      </c>
      <c r="C414" s="14" t="s">
        <v>200</v>
      </c>
      <c r="D414" s="2" t="s">
        <v>199</v>
      </c>
      <c r="E414" s="14"/>
      <c r="F414" s="14"/>
      <c r="G414" s="14">
        <v>0</v>
      </c>
      <c r="H414" s="14">
        <v>0</v>
      </c>
      <c r="I414" s="14">
        <v>11.967383346111196</v>
      </c>
      <c r="J414" s="14">
        <v>12.211728493826644</v>
      </c>
      <c r="K414" s="14">
        <v>1.6120202943370152</v>
      </c>
      <c r="L414" s="14">
        <v>1.5553180877052966</v>
      </c>
      <c r="M414" s="14">
        <v>100</v>
      </c>
      <c r="N414" s="14">
        <v>100</v>
      </c>
      <c r="O414" s="14">
        <v>82.981103928526807</v>
      </c>
      <c r="P414" s="14">
        <v>76.938346816549029</v>
      </c>
      <c r="Q414" s="14">
        <v>80.875749279621502</v>
      </c>
    </row>
    <row r="415" spans="1:17" x14ac:dyDescent="0.2">
      <c r="A415" s="3" t="s">
        <v>57</v>
      </c>
      <c r="B415" s="3" t="s">
        <v>527</v>
      </c>
      <c r="C415" s="5"/>
      <c r="D415" s="5"/>
      <c r="E415" s="14"/>
      <c r="F415" s="1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x14ac:dyDescent="0.2">
      <c r="A416" s="9" t="s">
        <v>53</v>
      </c>
      <c r="B416" s="9" t="s">
        <v>528</v>
      </c>
      <c r="C416" s="10"/>
      <c r="D416" s="6" t="s">
        <v>372</v>
      </c>
      <c r="E416" s="15" t="s">
        <v>371</v>
      </c>
      <c r="F416" s="15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</row>
    <row r="417" spans="1:17" s="13" customFormat="1" x14ac:dyDescent="0.2">
      <c r="A417" s="3" t="s">
        <v>53</v>
      </c>
      <c r="B417" s="3" t="s">
        <v>528</v>
      </c>
      <c r="C417" s="11" t="s">
        <v>201</v>
      </c>
      <c r="D417" s="12" t="s">
        <v>202</v>
      </c>
      <c r="G417" s="13">
        <v>0</v>
      </c>
      <c r="H417" s="13">
        <v>0</v>
      </c>
      <c r="I417" s="13">
        <v>5499880.7500000009</v>
      </c>
      <c r="J417" s="13">
        <v>5394875</v>
      </c>
      <c r="K417" s="13">
        <v>1831414.6400000025</v>
      </c>
      <c r="L417" s="13">
        <v>1742999.6299999915</v>
      </c>
      <c r="M417" s="13">
        <v>24940065.330000002</v>
      </c>
      <c r="N417" s="13">
        <v>21786462.500000007</v>
      </c>
      <c r="O417" s="13">
        <v>15899266.070000008</v>
      </c>
      <c r="P417" s="13">
        <v>15495472.920000006</v>
      </c>
      <c r="Q417" s="13">
        <v>15032227.480000008</v>
      </c>
    </row>
    <row r="418" spans="1:17" x14ac:dyDescent="0.2">
      <c r="A418" s="3" t="s">
        <v>53</v>
      </c>
      <c r="B418" s="3" t="s">
        <v>528</v>
      </c>
      <c r="C418" s="5" t="s">
        <v>201</v>
      </c>
      <c r="D418" s="5" t="s">
        <v>683</v>
      </c>
      <c r="E418" s="14"/>
      <c r="F418" s="14">
        <v>1204.0999999999999</v>
      </c>
      <c r="G418" s="5">
        <v>0</v>
      </c>
      <c r="H418" s="5">
        <v>0</v>
      </c>
      <c r="I418" s="5">
        <v>4567.6278963541245</v>
      </c>
      <c r="J418" s="5">
        <v>4480.4210613736404</v>
      </c>
      <c r="K418" s="5">
        <v>1520.9821775600055</v>
      </c>
      <c r="L418" s="5">
        <v>1447.5538825678861</v>
      </c>
      <c r="M418" s="5">
        <v>20712.61965783573</v>
      </c>
      <c r="N418" s="5">
        <v>18093.565733743053</v>
      </c>
      <c r="O418" s="5">
        <v>13204.27378955237</v>
      </c>
      <c r="P418" s="5">
        <v>12868.925271987382</v>
      </c>
      <c r="Q418" s="5">
        <v>12484.20187692053</v>
      </c>
    </row>
    <row r="419" spans="1:17" x14ac:dyDescent="0.2">
      <c r="A419" s="3" t="s">
        <v>53</v>
      </c>
      <c r="B419" s="3" t="s">
        <v>528</v>
      </c>
      <c r="C419" s="5" t="s">
        <v>201</v>
      </c>
      <c r="D419" s="5" t="s">
        <v>684</v>
      </c>
      <c r="E419" s="14"/>
      <c r="F419" s="14">
        <v>1225</v>
      </c>
      <c r="G419" s="5">
        <v>0</v>
      </c>
      <c r="H419" s="5">
        <v>0</v>
      </c>
      <c r="I419" s="5">
        <v>4489.698571428572</v>
      </c>
      <c r="J419" s="5">
        <v>4403.9795918367345</v>
      </c>
      <c r="K419" s="5">
        <v>1495.0323591836755</v>
      </c>
      <c r="L419" s="5">
        <v>1422.8568408163196</v>
      </c>
      <c r="M419" s="5">
        <v>20359.237004081635</v>
      </c>
      <c r="N419" s="5">
        <v>17784.867346938783</v>
      </c>
      <c r="O419" s="5">
        <v>12978.992710204087</v>
      </c>
      <c r="P419" s="5">
        <v>12649.365648979596</v>
      </c>
      <c r="Q419" s="5">
        <v>12271.206106122456</v>
      </c>
    </row>
    <row r="420" spans="1:17" x14ac:dyDescent="0.2">
      <c r="A420" s="3" t="s">
        <v>53</v>
      </c>
      <c r="B420" s="3" t="s">
        <v>528</v>
      </c>
      <c r="C420" s="14" t="s">
        <v>200</v>
      </c>
      <c r="D420" s="2" t="s">
        <v>199</v>
      </c>
      <c r="E420" s="14"/>
      <c r="F420" s="14"/>
      <c r="G420" s="14">
        <v>0</v>
      </c>
      <c r="H420" s="14">
        <v>0</v>
      </c>
      <c r="I420" s="14">
        <v>22.052391111358808</v>
      </c>
      <c r="J420" s="14">
        <v>24.762510205592111</v>
      </c>
      <c r="K420" s="14">
        <v>7.3432632022700579</v>
      </c>
      <c r="L420" s="14">
        <v>8.0003792722200355</v>
      </c>
      <c r="M420" s="14">
        <v>100</v>
      </c>
      <c r="N420" s="14">
        <v>100</v>
      </c>
      <c r="O420" s="14">
        <v>72.977731332014102</v>
      </c>
      <c r="P420" s="14">
        <v>71.12431823202138</v>
      </c>
      <c r="Q420" s="14">
        <v>68.998018746733209</v>
      </c>
    </row>
    <row r="421" spans="1:17" x14ac:dyDescent="0.2">
      <c r="A421" s="3" t="s">
        <v>53</v>
      </c>
      <c r="B421" s="3" t="s">
        <v>528</v>
      </c>
      <c r="C421" s="5"/>
      <c r="D421" s="5"/>
      <c r="E421" s="14"/>
      <c r="F421" s="1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x14ac:dyDescent="0.2">
      <c r="A422" s="9" t="s">
        <v>184</v>
      </c>
      <c r="B422" s="9" t="s">
        <v>529</v>
      </c>
      <c r="C422" s="10"/>
      <c r="D422" s="6" t="s">
        <v>370</v>
      </c>
      <c r="E422" s="15" t="s">
        <v>369</v>
      </c>
      <c r="F422" s="15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</row>
    <row r="423" spans="1:17" s="13" customFormat="1" x14ac:dyDescent="0.2">
      <c r="A423" s="3" t="s">
        <v>184</v>
      </c>
      <c r="B423" s="3" t="s">
        <v>529</v>
      </c>
      <c r="C423" s="11" t="s">
        <v>201</v>
      </c>
      <c r="D423" s="12" t="s">
        <v>202</v>
      </c>
      <c r="G423" s="13">
        <v>0</v>
      </c>
      <c r="H423" s="13">
        <v>0</v>
      </c>
      <c r="I423" s="13">
        <v>0</v>
      </c>
      <c r="J423" s="13">
        <v>0</v>
      </c>
      <c r="K423" s="13">
        <v>290135.63000000082</v>
      </c>
      <c r="L423" s="13">
        <v>429925.83000000101</v>
      </c>
      <c r="M423" s="13">
        <v>8881032.0999999996</v>
      </c>
      <c r="N423" s="13">
        <v>7262803.2400000021</v>
      </c>
      <c r="O423" s="13">
        <v>6805448.6700000018</v>
      </c>
      <c r="P423" s="13">
        <v>6455850.3800000008</v>
      </c>
      <c r="Q423" s="13">
        <v>5067349.3200000022</v>
      </c>
    </row>
    <row r="424" spans="1:17" x14ac:dyDescent="0.2">
      <c r="A424" s="3" t="s">
        <v>184</v>
      </c>
      <c r="B424" s="3" t="s">
        <v>529</v>
      </c>
      <c r="C424" s="5" t="s">
        <v>201</v>
      </c>
      <c r="D424" s="5" t="s">
        <v>683</v>
      </c>
      <c r="E424" s="14"/>
      <c r="F424" s="14">
        <v>439.1</v>
      </c>
      <c r="G424" s="5">
        <v>0</v>
      </c>
      <c r="H424" s="5">
        <v>0</v>
      </c>
      <c r="I424" s="5">
        <v>0</v>
      </c>
      <c r="J424" s="5">
        <v>0</v>
      </c>
      <c r="K424" s="5">
        <v>660.75069460259806</v>
      </c>
      <c r="L424" s="5">
        <v>979.10687770439756</v>
      </c>
      <c r="M424" s="5">
        <v>20225.534274652699</v>
      </c>
      <c r="N424" s="5">
        <v>16540.2032338875</v>
      </c>
      <c r="O424" s="5">
        <v>15498.630539740381</v>
      </c>
      <c r="P424" s="5">
        <v>14702.4604418128</v>
      </c>
      <c r="Q424" s="5">
        <v>11540.308175814169</v>
      </c>
    </row>
    <row r="425" spans="1:17" x14ac:dyDescent="0.2">
      <c r="A425" s="3" t="s">
        <v>184</v>
      </c>
      <c r="B425" s="3" t="s">
        <v>529</v>
      </c>
      <c r="C425" s="5" t="s">
        <v>201</v>
      </c>
      <c r="D425" s="5" t="s">
        <v>684</v>
      </c>
      <c r="E425" s="14"/>
      <c r="F425" s="14">
        <v>437</v>
      </c>
      <c r="G425" s="5">
        <v>0</v>
      </c>
      <c r="H425" s="5">
        <v>0</v>
      </c>
      <c r="I425" s="5">
        <v>0</v>
      </c>
      <c r="J425" s="5">
        <v>0</v>
      </c>
      <c r="K425" s="5">
        <v>663.92592677345726</v>
      </c>
      <c r="L425" s="5">
        <v>983.81196796338907</v>
      </c>
      <c r="M425" s="5">
        <v>20322.727917620137</v>
      </c>
      <c r="N425" s="5">
        <v>16619.687048054926</v>
      </c>
      <c r="O425" s="5">
        <v>15573.109084668196</v>
      </c>
      <c r="P425" s="5">
        <v>14773.112997711673</v>
      </c>
      <c r="Q425" s="5">
        <v>11595.765034324948</v>
      </c>
    </row>
    <row r="426" spans="1:17" x14ac:dyDescent="0.2">
      <c r="A426" s="3" t="s">
        <v>184</v>
      </c>
      <c r="B426" s="3" t="s">
        <v>529</v>
      </c>
      <c r="C426" s="14" t="s">
        <v>200</v>
      </c>
      <c r="D426" s="2" t="s">
        <v>199</v>
      </c>
      <c r="E426" s="14"/>
      <c r="F426" s="14"/>
      <c r="G426" s="14">
        <v>0</v>
      </c>
      <c r="H426" s="14">
        <v>0</v>
      </c>
      <c r="I426" s="14">
        <v>0</v>
      </c>
      <c r="J426" s="14">
        <v>0</v>
      </c>
      <c r="K426" s="14">
        <v>3.2669134255240539</v>
      </c>
      <c r="L426" s="14">
        <v>5.9195577216270685</v>
      </c>
      <c r="M426" s="14">
        <v>100</v>
      </c>
      <c r="N426" s="14">
        <v>100</v>
      </c>
      <c r="O426" s="14">
        <v>93.702781765019978</v>
      </c>
      <c r="P426" s="14">
        <v>88.889236933258829</v>
      </c>
      <c r="Q426" s="14">
        <v>69.771259836580697</v>
      </c>
    </row>
    <row r="427" spans="1:17" x14ac:dyDescent="0.2">
      <c r="A427" s="3" t="s">
        <v>184</v>
      </c>
      <c r="B427" s="3" t="s">
        <v>529</v>
      </c>
      <c r="C427" s="5"/>
      <c r="D427" s="5"/>
      <c r="E427" s="14"/>
      <c r="F427" s="1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x14ac:dyDescent="0.2">
      <c r="A428" s="9" t="s">
        <v>39</v>
      </c>
      <c r="B428" s="9" t="s">
        <v>530</v>
      </c>
      <c r="C428" s="10"/>
      <c r="D428" s="6" t="s">
        <v>367</v>
      </c>
      <c r="E428" s="15" t="s">
        <v>368</v>
      </c>
      <c r="F428" s="15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</row>
    <row r="429" spans="1:17" s="13" customFormat="1" x14ac:dyDescent="0.2">
      <c r="A429" s="3" t="s">
        <v>39</v>
      </c>
      <c r="B429" s="3" t="s">
        <v>530</v>
      </c>
      <c r="C429" s="11" t="s">
        <v>201</v>
      </c>
      <c r="D429" s="12" t="s">
        <v>202</v>
      </c>
      <c r="G429" s="13">
        <v>0</v>
      </c>
      <c r="H429" s="13">
        <v>0</v>
      </c>
      <c r="I429" s="13">
        <v>846177.35000000009</v>
      </c>
      <c r="J429" s="13">
        <v>832834.78</v>
      </c>
      <c r="K429" s="13">
        <v>51351.320000002161</v>
      </c>
      <c r="L429" s="13">
        <v>248103.66000000201</v>
      </c>
      <c r="M429" s="13">
        <v>9239589.540000001</v>
      </c>
      <c r="N429" s="13">
        <v>8338504.5300000086</v>
      </c>
      <c r="O429" s="13">
        <v>6954202.560000007</v>
      </c>
      <c r="P429" s="13">
        <v>6703119.900000006</v>
      </c>
      <c r="Q429" s="13">
        <v>6442915.6300000073</v>
      </c>
    </row>
    <row r="430" spans="1:17" x14ac:dyDescent="0.2">
      <c r="A430" s="3" t="s">
        <v>39</v>
      </c>
      <c r="B430" s="3" t="s">
        <v>530</v>
      </c>
      <c r="C430" s="5" t="s">
        <v>201</v>
      </c>
      <c r="D430" s="5" t="s">
        <v>683</v>
      </c>
      <c r="E430" s="14"/>
      <c r="F430" s="14">
        <v>421.8</v>
      </c>
      <c r="G430" s="5">
        <v>0</v>
      </c>
      <c r="H430" s="5">
        <v>0</v>
      </c>
      <c r="I430" s="5">
        <v>2006.1103603603606</v>
      </c>
      <c r="J430" s="5">
        <v>1974.4779042200096</v>
      </c>
      <c r="K430" s="5">
        <v>121.74329065908525</v>
      </c>
      <c r="L430" s="5">
        <v>588.20213371266482</v>
      </c>
      <c r="M430" s="5">
        <v>21905.143527738266</v>
      </c>
      <c r="N430" s="5">
        <v>19768.85853485066</v>
      </c>
      <c r="O430" s="5">
        <v>16486.966714082519</v>
      </c>
      <c r="P430" s="5">
        <v>15891.701991465163</v>
      </c>
      <c r="Q430" s="5">
        <v>15274.811830251321</v>
      </c>
    </row>
    <row r="431" spans="1:17" x14ac:dyDescent="0.2">
      <c r="A431" s="3" t="s">
        <v>39</v>
      </c>
      <c r="B431" s="3" t="s">
        <v>530</v>
      </c>
      <c r="C431" s="5" t="s">
        <v>201</v>
      </c>
      <c r="D431" s="5" t="s">
        <v>684</v>
      </c>
      <c r="E431" s="14"/>
      <c r="F431" s="14">
        <v>393</v>
      </c>
      <c r="G431" s="5">
        <v>0</v>
      </c>
      <c r="H431" s="5">
        <v>0</v>
      </c>
      <c r="I431" s="5">
        <v>2153.1230279898223</v>
      </c>
      <c r="J431" s="5">
        <v>2119.1724681933842</v>
      </c>
      <c r="K431" s="5">
        <v>130.66493638677395</v>
      </c>
      <c r="L431" s="5">
        <v>631.30702290076852</v>
      </c>
      <c r="M431" s="5">
        <v>23510.405954198475</v>
      </c>
      <c r="N431" s="5">
        <v>21217.568778625977</v>
      </c>
      <c r="O431" s="5">
        <v>17695.171908396966</v>
      </c>
      <c r="P431" s="5">
        <v>17056.284732824442</v>
      </c>
      <c r="Q431" s="5">
        <v>16394.187353689587</v>
      </c>
    </row>
    <row r="432" spans="1:17" x14ac:dyDescent="0.2">
      <c r="A432" s="3" t="s">
        <v>39</v>
      </c>
      <c r="B432" s="3" t="s">
        <v>530</v>
      </c>
      <c r="C432" s="14" t="s">
        <v>200</v>
      </c>
      <c r="D432" s="2" t="s">
        <v>199</v>
      </c>
      <c r="E432" s="14"/>
      <c r="F432" s="14"/>
      <c r="G432" s="14">
        <v>0</v>
      </c>
      <c r="H432" s="14">
        <v>0</v>
      </c>
      <c r="I432" s="14">
        <v>9.158170353095576</v>
      </c>
      <c r="J432" s="14">
        <v>9.9878194825421431</v>
      </c>
      <c r="K432" s="14">
        <v>0.5557749051263825</v>
      </c>
      <c r="L432" s="14">
        <v>2.9753975560891344</v>
      </c>
      <c r="M432" s="14">
        <v>100</v>
      </c>
      <c r="N432" s="14">
        <v>100</v>
      </c>
      <c r="O432" s="14">
        <v>83.398678203992048</v>
      </c>
      <c r="P432" s="14">
        <v>80.38755481733844</v>
      </c>
      <c r="Q432" s="14">
        <v>77.267039992841504</v>
      </c>
    </row>
    <row r="433" spans="1:17" x14ac:dyDescent="0.2">
      <c r="A433" s="3" t="s">
        <v>39</v>
      </c>
      <c r="B433" s="3" t="s">
        <v>530</v>
      </c>
      <c r="C433" s="5"/>
      <c r="D433" s="5"/>
      <c r="E433" s="14"/>
      <c r="F433" s="1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x14ac:dyDescent="0.2">
      <c r="A434" s="9" t="s">
        <v>50</v>
      </c>
      <c r="B434" s="9" t="s">
        <v>531</v>
      </c>
      <c r="C434" s="10"/>
      <c r="D434" s="6" t="s">
        <v>367</v>
      </c>
      <c r="E434" s="15" t="s">
        <v>366</v>
      </c>
      <c r="F434" s="15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</row>
    <row r="435" spans="1:17" s="13" customFormat="1" x14ac:dyDescent="0.2">
      <c r="A435" s="3" t="s">
        <v>50</v>
      </c>
      <c r="B435" s="3" t="s">
        <v>531</v>
      </c>
      <c r="C435" s="11" t="s">
        <v>201</v>
      </c>
      <c r="D435" s="12" t="s">
        <v>202</v>
      </c>
      <c r="G435" s="13">
        <v>103405649.44999999</v>
      </c>
      <c r="H435" s="13">
        <v>10299876.859999999</v>
      </c>
      <c r="I435" s="13">
        <v>10000720.4</v>
      </c>
      <c r="J435" s="13">
        <v>7107916.7300000004</v>
      </c>
      <c r="K435" s="13">
        <v>1785591.4199999832</v>
      </c>
      <c r="L435" s="13">
        <v>1874549.700000003</v>
      </c>
      <c r="M435" s="13">
        <v>134245487.70999998</v>
      </c>
      <c r="N435" s="13">
        <v>38856921.329999991</v>
      </c>
      <c r="O435" s="13">
        <v>20478576.469999991</v>
      </c>
      <c r="P435" s="13">
        <v>19672997.989999995</v>
      </c>
      <c r="Q435" s="13">
        <v>19582991.069999993</v>
      </c>
    </row>
    <row r="436" spans="1:17" x14ac:dyDescent="0.2">
      <c r="A436" s="3" t="s">
        <v>50</v>
      </c>
      <c r="B436" s="3" t="s">
        <v>531</v>
      </c>
      <c r="C436" s="5" t="s">
        <v>201</v>
      </c>
      <c r="D436" s="5" t="s">
        <v>683</v>
      </c>
      <c r="E436" s="14"/>
      <c r="F436" s="14">
        <v>1297.0999999999999</v>
      </c>
      <c r="G436" s="5">
        <v>79720.645632564949</v>
      </c>
      <c r="H436" s="5">
        <v>7940.6960604425258</v>
      </c>
      <c r="I436" s="5">
        <v>7710.0612134762168</v>
      </c>
      <c r="J436" s="5">
        <v>5479.8525402821688</v>
      </c>
      <c r="K436" s="5">
        <v>1376.6027445840593</v>
      </c>
      <c r="L436" s="5">
        <v>1445.185182329815</v>
      </c>
      <c r="M436" s="5">
        <v>103496.63688998534</v>
      </c>
      <c r="N436" s="5">
        <v>29956.766116721912</v>
      </c>
      <c r="O436" s="5">
        <v>15787.970449464185</v>
      </c>
      <c r="P436" s="5">
        <v>15166.909251406982</v>
      </c>
      <c r="Q436" s="5">
        <v>15097.51836404286</v>
      </c>
    </row>
    <row r="437" spans="1:17" x14ac:dyDescent="0.2">
      <c r="A437" s="3" t="s">
        <v>50</v>
      </c>
      <c r="B437" s="3" t="s">
        <v>531</v>
      </c>
      <c r="C437" s="5" t="s">
        <v>201</v>
      </c>
      <c r="D437" s="5" t="s">
        <v>684</v>
      </c>
      <c r="E437" s="14"/>
      <c r="F437" s="14">
        <v>1286</v>
      </c>
      <c r="G437" s="5">
        <v>80408.747628304816</v>
      </c>
      <c r="H437" s="5">
        <v>8009.2355054432346</v>
      </c>
      <c r="I437" s="5">
        <v>7776.6099533437018</v>
      </c>
      <c r="J437" s="5">
        <v>5527.1514230171078</v>
      </c>
      <c r="K437" s="5">
        <v>1388.4847744945437</v>
      </c>
      <c r="L437" s="5">
        <v>1457.6591757387271</v>
      </c>
      <c r="M437" s="5">
        <v>104389.95933903575</v>
      </c>
      <c r="N437" s="5">
        <v>30215.335404354581</v>
      </c>
      <c r="O437" s="5">
        <v>15924.242978227054</v>
      </c>
      <c r="P437" s="5">
        <v>15297.821143079311</v>
      </c>
      <c r="Q437" s="5">
        <v>15227.831314152405</v>
      </c>
    </row>
    <row r="438" spans="1:17" x14ac:dyDescent="0.2">
      <c r="A438" s="3" t="s">
        <v>50</v>
      </c>
      <c r="B438" s="3" t="s">
        <v>531</v>
      </c>
      <c r="C438" s="14" t="s">
        <v>200</v>
      </c>
      <c r="D438" s="2" t="s">
        <v>199</v>
      </c>
      <c r="E438" s="14"/>
      <c r="F438" s="14"/>
      <c r="G438" s="14">
        <v>77.027281299300824</v>
      </c>
      <c r="H438" s="14">
        <v>26.507187155992838</v>
      </c>
      <c r="I438" s="14">
        <v>7.4495765709487198</v>
      </c>
      <c r="J438" s="14">
        <v>18.292537047993662</v>
      </c>
      <c r="K438" s="14">
        <v>1.3300941807871089</v>
      </c>
      <c r="L438" s="14">
        <v>4.8242362900550555</v>
      </c>
      <c r="M438" s="14">
        <v>100</v>
      </c>
      <c r="N438" s="14">
        <v>100</v>
      </c>
      <c r="O438" s="14">
        <v>52.702519317167926</v>
      </c>
      <c r="P438" s="14">
        <v>50.629327585999974</v>
      </c>
      <c r="Q438" s="14">
        <v>50.397690809541032</v>
      </c>
    </row>
    <row r="439" spans="1:17" x14ac:dyDescent="0.2">
      <c r="A439" s="3" t="s">
        <v>50</v>
      </c>
      <c r="B439" s="3" t="s">
        <v>531</v>
      </c>
      <c r="C439" s="5"/>
      <c r="D439" s="5"/>
      <c r="E439" s="14"/>
      <c r="F439" s="1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x14ac:dyDescent="0.2">
      <c r="A440" s="9" t="s">
        <v>17</v>
      </c>
      <c r="B440" s="9" t="s">
        <v>532</v>
      </c>
      <c r="C440" s="10"/>
      <c r="D440" s="6" t="s">
        <v>365</v>
      </c>
      <c r="E440" s="15" t="s">
        <v>364</v>
      </c>
      <c r="F440" s="15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</row>
    <row r="441" spans="1:17" s="13" customFormat="1" x14ac:dyDescent="0.2">
      <c r="A441" s="3" t="s">
        <v>17</v>
      </c>
      <c r="B441" s="3" t="s">
        <v>532</v>
      </c>
      <c r="C441" s="11" t="s">
        <v>201</v>
      </c>
      <c r="D441" s="12" t="s">
        <v>202</v>
      </c>
      <c r="G441" s="13">
        <v>0</v>
      </c>
      <c r="H441" s="13">
        <v>0</v>
      </c>
      <c r="I441" s="13">
        <v>5017213.74</v>
      </c>
      <c r="J441" s="13">
        <v>4491108.58</v>
      </c>
      <c r="K441" s="13">
        <v>2559586.259999983</v>
      </c>
      <c r="L441" s="13">
        <v>3768214.8599999957</v>
      </c>
      <c r="M441" s="13">
        <v>35315964.149999984</v>
      </c>
      <c r="N441" s="13">
        <v>34606744.039999984</v>
      </c>
      <c r="O441" s="13">
        <v>25979734.229999993</v>
      </c>
      <c r="P441" s="13">
        <v>25192908.469999999</v>
      </c>
      <c r="Q441" s="13">
        <v>24115511.25999999</v>
      </c>
    </row>
    <row r="442" spans="1:17" x14ac:dyDescent="0.2">
      <c r="A442" s="3" t="s">
        <v>17</v>
      </c>
      <c r="B442" s="3" t="s">
        <v>532</v>
      </c>
      <c r="C442" s="5" t="s">
        <v>201</v>
      </c>
      <c r="D442" s="5" t="s">
        <v>683</v>
      </c>
      <c r="E442" s="14"/>
      <c r="F442" s="14">
        <v>2046.5</v>
      </c>
      <c r="G442" s="5">
        <v>0</v>
      </c>
      <c r="H442" s="5">
        <v>0</v>
      </c>
      <c r="I442" s="5">
        <v>2451.6070070852675</v>
      </c>
      <c r="J442" s="5">
        <v>2194.531434155876</v>
      </c>
      <c r="K442" s="5">
        <v>1250.714028829701</v>
      </c>
      <c r="L442" s="5">
        <v>1841.2972685072052</v>
      </c>
      <c r="M442" s="5">
        <v>17256.762350354256</v>
      </c>
      <c r="N442" s="5">
        <v>16910.209645736617</v>
      </c>
      <c r="O442" s="5">
        <v>12694.714991448811</v>
      </c>
      <c r="P442" s="5">
        <v>12310.241128756414</v>
      </c>
      <c r="Q442" s="5">
        <v>11783.782682628875</v>
      </c>
    </row>
    <row r="443" spans="1:17" x14ac:dyDescent="0.2">
      <c r="A443" s="3" t="s">
        <v>17</v>
      </c>
      <c r="B443" s="3" t="s">
        <v>532</v>
      </c>
      <c r="C443" s="5" t="s">
        <v>201</v>
      </c>
      <c r="D443" s="5" t="s">
        <v>684</v>
      </c>
      <c r="E443" s="14"/>
      <c r="F443" s="14">
        <v>2081</v>
      </c>
      <c r="G443" s="5">
        <v>0</v>
      </c>
      <c r="H443" s="5">
        <v>0</v>
      </c>
      <c r="I443" s="5">
        <v>2410.9628736184527</v>
      </c>
      <c r="J443" s="5">
        <v>2158.1492455550215</v>
      </c>
      <c r="K443" s="5">
        <v>1229.978981259002</v>
      </c>
      <c r="L443" s="5">
        <v>1810.7711965401229</v>
      </c>
      <c r="M443" s="5">
        <v>16970.669942335408</v>
      </c>
      <c r="N443" s="5">
        <v>16629.862585295523</v>
      </c>
      <c r="O443" s="5">
        <v>12484.254795771261</v>
      </c>
      <c r="P443" s="5">
        <v>12106.154959154252</v>
      </c>
      <c r="Q443" s="5">
        <v>11588.424440172988</v>
      </c>
    </row>
    <row r="444" spans="1:17" x14ac:dyDescent="0.2">
      <c r="A444" s="3" t="s">
        <v>17</v>
      </c>
      <c r="B444" s="3" t="s">
        <v>532</v>
      </c>
      <c r="C444" s="14" t="s">
        <v>200</v>
      </c>
      <c r="D444" s="2" t="s">
        <v>199</v>
      </c>
      <c r="E444" s="14"/>
      <c r="F444" s="14"/>
      <c r="G444" s="14">
        <v>0</v>
      </c>
      <c r="H444" s="14">
        <v>0</v>
      </c>
      <c r="I444" s="14">
        <v>14.206645240350893</v>
      </c>
      <c r="J444" s="14">
        <v>12.977553088522228</v>
      </c>
      <c r="K444" s="14">
        <v>7.2476748734041969</v>
      </c>
      <c r="L444" s="14">
        <v>10.888672033533489</v>
      </c>
      <c r="M444" s="14">
        <v>100</v>
      </c>
      <c r="N444" s="14">
        <v>100</v>
      </c>
      <c r="O444" s="14">
        <v>75.071304598813114</v>
      </c>
      <c r="P444" s="14">
        <v>72.797684869980657</v>
      </c>
      <c r="Q444" s="14">
        <v>69.684426920158188</v>
      </c>
    </row>
    <row r="445" spans="1:17" x14ac:dyDescent="0.2">
      <c r="A445" s="3" t="s">
        <v>17</v>
      </c>
      <c r="B445" s="3" t="s">
        <v>532</v>
      </c>
      <c r="C445" s="5"/>
      <c r="D445" s="5"/>
      <c r="E445" s="14"/>
      <c r="F445" s="1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x14ac:dyDescent="0.2">
      <c r="A446" s="9" t="s">
        <v>101</v>
      </c>
      <c r="B446" s="9" t="s">
        <v>533</v>
      </c>
      <c r="C446" s="10"/>
      <c r="D446" s="6" t="s">
        <v>363</v>
      </c>
      <c r="E446" s="15" t="s">
        <v>362</v>
      </c>
      <c r="F446" s="15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</row>
    <row r="447" spans="1:17" s="13" customFormat="1" x14ac:dyDescent="0.2">
      <c r="A447" s="3" t="s">
        <v>101</v>
      </c>
      <c r="B447" s="3" t="s">
        <v>533</v>
      </c>
      <c r="C447" s="11" t="s">
        <v>201</v>
      </c>
      <c r="D447" s="12" t="s">
        <v>202</v>
      </c>
      <c r="G447" s="13">
        <v>0</v>
      </c>
      <c r="H447" s="13">
        <v>0</v>
      </c>
      <c r="I447" s="13">
        <v>339626.23000000004</v>
      </c>
      <c r="J447" s="13">
        <v>222100</v>
      </c>
      <c r="K447" s="13">
        <v>0</v>
      </c>
      <c r="L447" s="13">
        <v>0</v>
      </c>
      <c r="M447" s="13">
        <v>2315263.54</v>
      </c>
      <c r="N447" s="13">
        <v>2581971.5799999996</v>
      </c>
      <c r="O447" s="13">
        <v>1923731.7799999993</v>
      </c>
      <c r="P447" s="13">
        <v>1880402.3899999992</v>
      </c>
      <c r="Q447" s="13">
        <v>1780810.7099999993</v>
      </c>
    </row>
    <row r="448" spans="1:17" x14ac:dyDescent="0.2">
      <c r="A448" s="3" t="s">
        <v>101</v>
      </c>
      <c r="B448" s="3" t="s">
        <v>533</v>
      </c>
      <c r="C448" s="5" t="s">
        <v>201</v>
      </c>
      <c r="D448" s="5" t="s">
        <v>683</v>
      </c>
      <c r="E448" s="14"/>
      <c r="F448" s="14">
        <v>74.8</v>
      </c>
      <c r="G448" s="5">
        <v>0</v>
      </c>
      <c r="H448" s="5">
        <v>0</v>
      </c>
      <c r="I448" s="5">
        <v>4540.4576203208562</v>
      </c>
      <c r="J448" s="5">
        <v>2969.2513368983959</v>
      </c>
      <c r="K448" s="5">
        <v>0</v>
      </c>
      <c r="L448" s="5">
        <v>0</v>
      </c>
      <c r="M448" s="5">
        <v>30952.721122994655</v>
      </c>
      <c r="N448" s="5">
        <v>34518.336631016042</v>
      </c>
      <c r="O448" s="5">
        <v>25718.339304812827</v>
      </c>
      <c r="P448" s="5">
        <v>25139.069385026727</v>
      </c>
      <c r="Q448" s="5">
        <v>23807.629812834217</v>
      </c>
    </row>
    <row r="449" spans="1:17" x14ac:dyDescent="0.2">
      <c r="A449" s="3" t="s">
        <v>101</v>
      </c>
      <c r="B449" s="3" t="s">
        <v>533</v>
      </c>
      <c r="C449" s="5" t="s">
        <v>201</v>
      </c>
      <c r="D449" s="5" t="s">
        <v>684</v>
      </c>
      <c r="E449" s="14"/>
      <c r="F449" s="14">
        <v>77</v>
      </c>
      <c r="G449" s="5">
        <v>0</v>
      </c>
      <c r="H449" s="5">
        <v>0</v>
      </c>
      <c r="I449" s="5">
        <v>4410.7302597402604</v>
      </c>
      <c r="J449" s="5">
        <v>2884.4155844155844</v>
      </c>
      <c r="K449" s="5">
        <v>0</v>
      </c>
      <c r="L449" s="5">
        <v>0</v>
      </c>
      <c r="M449" s="5">
        <v>30068.357662337661</v>
      </c>
      <c r="N449" s="5">
        <v>33532.098441558439</v>
      </c>
      <c r="O449" s="5">
        <v>24983.529610389603</v>
      </c>
      <c r="P449" s="5">
        <v>24420.81025974025</v>
      </c>
      <c r="Q449" s="5">
        <v>23127.411818181808</v>
      </c>
    </row>
    <row r="450" spans="1:17" x14ac:dyDescent="0.2">
      <c r="A450" s="3" t="s">
        <v>101</v>
      </c>
      <c r="B450" s="3" t="s">
        <v>533</v>
      </c>
      <c r="C450" s="14" t="s">
        <v>200</v>
      </c>
      <c r="D450" s="2" t="s">
        <v>199</v>
      </c>
      <c r="E450" s="14"/>
      <c r="F450" s="14"/>
      <c r="G450" s="14">
        <v>0</v>
      </c>
      <c r="H450" s="14">
        <v>0</v>
      </c>
      <c r="I450" s="14">
        <v>14.669009559058665</v>
      </c>
      <c r="J450" s="14">
        <v>8.6019537054703008</v>
      </c>
      <c r="K450" s="14">
        <v>0</v>
      </c>
      <c r="L450" s="14">
        <v>0</v>
      </c>
      <c r="M450" s="14">
        <v>100</v>
      </c>
      <c r="N450" s="14">
        <v>100</v>
      </c>
      <c r="O450" s="14">
        <v>74.506311181008414</v>
      </c>
      <c r="P450" s="14">
        <v>72.828159866887447</v>
      </c>
      <c r="Q450" s="14">
        <v>68.970964815964379</v>
      </c>
    </row>
    <row r="451" spans="1:17" x14ac:dyDescent="0.2">
      <c r="A451" s="3" t="s">
        <v>101</v>
      </c>
      <c r="B451" s="3" t="s">
        <v>533</v>
      </c>
      <c r="C451" s="5"/>
      <c r="D451" s="5"/>
      <c r="E451" s="14"/>
      <c r="F451" s="1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x14ac:dyDescent="0.2">
      <c r="A452" s="9" t="s">
        <v>32</v>
      </c>
      <c r="B452" s="9" t="s">
        <v>534</v>
      </c>
      <c r="C452" s="10"/>
      <c r="D452" s="6" t="s">
        <v>360</v>
      </c>
      <c r="E452" s="15" t="s">
        <v>361</v>
      </c>
      <c r="F452" s="15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</row>
    <row r="453" spans="1:17" s="13" customFormat="1" x14ac:dyDescent="0.2">
      <c r="A453" s="3" t="s">
        <v>32</v>
      </c>
      <c r="B453" s="3" t="s">
        <v>534</v>
      </c>
      <c r="C453" s="11" t="s">
        <v>201</v>
      </c>
      <c r="D453" s="12" t="s">
        <v>202</v>
      </c>
      <c r="G453" s="13">
        <v>19075066.179999996</v>
      </c>
      <c r="H453" s="13">
        <v>2143508.1</v>
      </c>
      <c r="I453" s="13">
        <v>1367310.24</v>
      </c>
      <c r="J453" s="13">
        <v>618983.26</v>
      </c>
      <c r="K453" s="13">
        <v>2747624.0200000014</v>
      </c>
      <c r="L453" s="13">
        <v>2094124.3699999964</v>
      </c>
      <c r="M453" s="13">
        <v>30386891.149999995</v>
      </c>
      <c r="N453" s="13">
        <v>12310692.959999997</v>
      </c>
      <c r="O453" s="13">
        <v>9294715.4800000004</v>
      </c>
      <c r="P453" s="13">
        <v>8949086.5800000038</v>
      </c>
      <c r="Q453" s="13">
        <v>9040640.0600000005</v>
      </c>
    </row>
    <row r="454" spans="1:17" x14ac:dyDescent="0.2">
      <c r="A454" s="3" t="s">
        <v>32</v>
      </c>
      <c r="B454" s="3" t="s">
        <v>534</v>
      </c>
      <c r="C454" s="5" t="s">
        <v>201</v>
      </c>
      <c r="D454" s="5" t="s">
        <v>683</v>
      </c>
      <c r="E454" s="14"/>
      <c r="F454" s="14">
        <v>520</v>
      </c>
      <c r="G454" s="5">
        <v>36682.819576923066</v>
      </c>
      <c r="H454" s="5">
        <v>4122.1309615384616</v>
      </c>
      <c r="I454" s="5">
        <v>2629.442769230769</v>
      </c>
      <c r="J454" s="5">
        <v>1190.3524230769231</v>
      </c>
      <c r="K454" s="5">
        <v>5283.8923461538488</v>
      </c>
      <c r="L454" s="5">
        <v>4027.162249999993</v>
      </c>
      <c r="M454" s="5">
        <v>58436.329134615371</v>
      </c>
      <c r="N454" s="5">
        <v>23674.409538461532</v>
      </c>
      <c r="O454" s="5">
        <v>17874.452846153847</v>
      </c>
      <c r="P454" s="5">
        <v>17209.781884615393</v>
      </c>
      <c r="Q454" s="5">
        <v>17385.846269230769</v>
      </c>
    </row>
    <row r="455" spans="1:17" x14ac:dyDescent="0.2">
      <c r="A455" s="3" t="s">
        <v>32</v>
      </c>
      <c r="B455" s="3" t="s">
        <v>534</v>
      </c>
      <c r="C455" s="5" t="s">
        <v>201</v>
      </c>
      <c r="D455" s="5" t="s">
        <v>684</v>
      </c>
      <c r="E455" s="14"/>
      <c r="F455" s="14">
        <v>512</v>
      </c>
      <c r="G455" s="5">
        <v>37255.988632812492</v>
      </c>
      <c r="H455" s="5">
        <v>4186.5392578125002</v>
      </c>
      <c r="I455" s="5">
        <v>2670.5278125</v>
      </c>
      <c r="J455" s="5">
        <v>1208.9516796875</v>
      </c>
      <c r="K455" s="5">
        <v>5366.4531640625028</v>
      </c>
      <c r="L455" s="5">
        <v>4090.0866601562429</v>
      </c>
      <c r="M455" s="5">
        <v>59349.39677734374</v>
      </c>
      <c r="N455" s="5">
        <v>24044.322187499994</v>
      </c>
      <c r="O455" s="5">
        <v>18153.741171875001</v>
      </c>
      <c r="P455" s="5">
        <v>17478.684726562507</v>
      </c>
      <c r="Q455" s="5">
        <v>17657.500117187501</v>
      </c>
    </row>
    <row r="456" spans="1:17" x14ac:dyDescent="0.2">
      <c r="A456" s="3" t="s">
        <v>32</v>
      </c>
      <c r="B456" s="3" t="s">
        <v>534</v>
      </c>
      <c r="C456" s="14" t="s">
        <v>200</v>
      </c>
      <c r="D456" s="2" t="s">
        <v>199</v>
      </c>
      <c r="E456" s="14"/>
      <c r="F456" s="14"/>
      <c r="G456" s="14">
        <v>62.773997135274563</v>
      </c>
      <c r="H456" s="14">
        <v>17.411758273597627</v>
      </c>
      <c r="I456" s="14">
        <v>4.4996713656902028</v>
      </c>
      <c r="J456" s="14">
        <v>5.0280131428117443</v>
      </c>
      <c r="K456" s="14">
        <v>9.0421359869846434</v>
      </c>
      <c r="L456" s="14">
        <v>17.010613267703469</v>
      </c>
      <c r="M456" s="14">
        <v>100</v>
      </c>
      <c r="N456" s="14">
        <v>100</v>
      </c>
      <c r="O456" s="14">
        <v>75.501155866696251</v>
      </c>
      <c r="P456" s="14">
        <v>72.693605543387747</v>
      </c>
      <c r="Q456" s="14">
        <v>73.437296254361314</v>
      </c>
    </row>
    <row r="457" spans="1:17" x14ac:dyDescent="0.2">
      <c r="A457" s="3" t="s">
        <v>32</v>
      </c>
      <c r="B457" s="3" t="s">
        <v>534</v>
      </c>
      <c r="C457" s="5"/>
      <c r="D457" s="5"/>
      <c r="E457" s="14"/>
      <c r="F457" s="1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x14ac:dyDescent="0.2">
      <c r="A458" s="9" t="s">
        <v>35</v>
      </c>
      <c r="B458" s="9" t="s">
        <v>535</v>
      </c>
      <c r="C458" s="10"/>
      <c r="D458" s="6" t="s">
        <v>360</v>
      </c>
      <c r="E458" s="15" t="s">
        <v>359</v>
      </c>
      <c r="F458" s="15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</row>
    <row r="459" spans="1:17" s="13" customFormat="1" x14ac:dyDescent="0.2">
      <c r="A459" s="3" t="s">
        <v>35</v>
      </c>
      <c r="B459" s="3" t="s">
        <v>535</v>
      </c>
      <c r="C459" s="11" t="s">
        <v>201</v>
      </c>
      <c r="D459" s="12" t="s">
        <v>202</v>
      </c>
      <c r="G459" s="13">
        <v>9262720.5899999999</v>
      </c>
      <c r="H459" s="13">
        <v>11070001.43</v>
      </c>
      <c r="I459" s="13">
        <v>448550.14</v>
      </c>
      <c r="J459" s="13">
        <v>425400</v>
      </c>
      <c r="K459" s="13">
        <v>710789.3499999959</v>
      </c>
      <c r="L459" s="13">
        <v>595033.12000000011</v>
      </c>
      <c r="M459" s="13">
        <v>13905317.669999996</v>
      </c>
      <c r="N459" s="13">
        <v>15928223.02</v>
      </c>
      <c r="O459" s="13">
        <v>4337971.3699999992</v>
      </c>
      <c r="P459" s="13">
        <v>4233461.53</v>
      </c>
      <c r="Q459" s="13">
        <v>4170851.1999999993</v>
      </c>
    </row>
    <row r="460" spans="1:17" x14ac:dyDescent="0.2">
      <c r="A460" s="3" t="s">
        <v>35</v>
      </c>
      <c r="B460" s="3" t="s">
        <v>535</v>
      </c>
      <c r="C460" s="5" t="s">
        <v>201</v>
      </c>
      <c r="D460" s="5" t="s">
        <v>683</v>
      </c>
      <c r="E460" s="14"/>
      <c r="F460" s="14">
        <v>210.7</v>
      </c>
      <c r="G460" s="5">
        <v>43961.654437588993</v>
      </c>
      <c r="H460" s="5">
        <v>52539.161983863312</v>
      </c>
      <c r="I460" s="5">
        <v>2128.8568580920742</v>
      </c>
      <c r="J460" s="5">
        <v>2018.984337921215</v>
      </c>
      <c r="K460" s="5">
        <v>3373.4663028001705</v>
      </c>
      <c r="L460" s="5">
        <v>2824.0774560987193</v>
      </c>
      <c r="M460" s="5">
        <v>65995.812387280486</v>
      </c>
      <c r="N460" s="5">
        <v>75596.692074038918</v>
      </c>
      <c r="O460" s="5">
        <v>20588.378595158993</v>
      </c>
      <c r="P460" s="5">
        <v>20092.366065495968</v>
      </c>
      <c r="Q460" s="5">
        <v>19795.212149976269</v>
      </c>
    </row>
    <row r="461" spans="1:17" x14ac:dyDescent="0.2">
      <c r="A461" s="3" t="s">
        <v>35</v>
      </c>
      <c r="B461" s="3" t="s">
        <v>535</v>
      </c>
      <c r="C461" s="5" t="s">
        <v>201</v>
      </c>
      <c r="D461" s="5" t="s">
        <v>684</v>
      </c>
      <c r="E461" s="14"/>
      <c r="F461" s="14">
        <v>207</v>
      </c>
      <c r="G461" s="5">
        <v>44747.442463768115</v>
      </c>
      <c r="H461" s="5">
        <v>53478.267777777779</v>
      </c>
      <c r="I461" s="5">
        <v>2166.9088888888891</v>
      </c>
      <c r="J461" s="5">
        <v>2055.072463768116</v>
      </c>
      <c r="K461" s="5">
        <v>3433.7649758453908</v>
      </c>
      <c r="L461" s="5">
        <v>2874.556135265701</v>
      </c>
      <c r="M461" s="5">
        <v>67175.447681159407</v>
      </c>
      <c r="N461" s="5">
        <v>76947.937294685995</v>
      </c>
      <c r="O461" s="5">
        <v>20956.383429951686</v>
      </c>
      <c r="P461" s="5">
        <v>20451.504975845412</v>
      </c>
      <c r="Q461" s="5">
        <v>20149.039613526566</v>
      </c>
    </row>
    <row r="462" spans="1:17" x14ac:dyDescent="0.2">
      <c r="A462" s="3" t="s">
        <v>35</v>
      </c>
      <c r="B462" s="3" t="s">
        <v>535</v>
      </c>
      <c r="C462" s="14" t="s">
        <v>200</v>
      </c>
      <c r="D462" s="2" t="s">
        <v>199</v>
      </c>
      <c r="E462" s="14"/>
      <c r="F462" s="14"/>
      <c r="G462" s="14">
        <v>66.612793823357521</v>
      </c>
      <c r="H462" s="14">
        <v>69.499286995794463</v>
      </c>
      <c r="I462" s="14">
        <v>3.2257453633563782</v>
      </c>
      <c r="J462" s="14">
        <v>2.6707310631314858</v>
      </c>
      <c r="K462" s="14">
        <v>5.1116369066021923</v>
      </c>
      <c r="L462" s="14">
        <v>3.735715649214963</v>
      </c>
      <c r="M462" s="14">
        <v>100</v>
      </c>
      <c r="N462" s="14">
        <v>100</v>
      </c>
      <c r="O462" s="14">
        <v>27.234496682731653</v>
      </c>
      <c r="P462" s="14">
        <v>26.578366743636924</v>
      </c>
      <c r="Q462" s="14">
        <v>26.185288809448121</v>
      </c>
    </row>
    <row r="463" spans="1:17" x14ac:dyDescent="0.2">
      <c r="A463" s="3" t="s">
        <v>35</v>
      </c>
      <c r="B463" s="3" t="s">
        <v>535</v>
      </c>
      <c r="C463" s="5"/>
      <c r="D463" s="5"/>
      <c r="E463" s="14"/>
      <c r="F463" s="1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x14ac:dyDescent="0.2">
      <c r="A464" s="9" t="s">
        <v>43</v>
      </c>
      <c r="B464" s="9" t="s">
        <v>536</v>
      </c>
      <c r="C464" s="10"/>
      <c r="D464" s="6" t="s">
        <v>358</v>
      </c>
      <c r="E464" s="15" t="s">
        <v>357</v>
      </c>
      <c r="F464" s="15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</row>
    <row r="465" spans="1:17" s="13" customFormat="1" x14ac:dyDescent="0.2">
      <c r="A465" s="3" t="s">
        <v>43</v>
      </c>
      <c r="B465" s="3" t="s">
        <v>536</v>
      </c>
      <c r="C465" s="11" t="s">
        <v>201</v>
      </c>
      <c r="D465" s="12" t="s">
        <v>202</v>
      </c>
      <c r="G465" s="13">
        <v>0</v>
      </c>
      <c r="H465" s="13">
        <v>0</v>
      </c>
      <c r="I465" s="13">
        <v>0</v>
      </c>
      <c r="J465" s="13">
        <v>0</v>
      </c>
      <c r="K465" s="13">
        <v>35119.189999999944</v>
      </c>
      <c r="L465" s="13">
        <v>58982.909999999218</v>
      </c>
      <c r="M465" s="13">
        <v>4491019.41</v>
      </c>
      <c r="N465" s="13">
        <v>4449372.6399999997</v>
      </c>
      <c r="O465" s="13">
        <v>3203556.5399999996</v>
      </c>
      <c r="P465" s="13">
        <v>3121231.4599999995</v>
      </c>
      <c r="Q465" s="13">
        <v>2752300.7499999995</v>
      </c>
    </row>
    <row r="466" spans="1:17" x14ac:dyDescent="0.2">
      <c r="A466" s="3" t="s">
        <v>43</v>
      </c>
      <c r="B466" s="3" t="s">
        <v>536</v>
      </c>
      <c r="C466" s="5" t="s">
        <v>201</v>
      </c>
      <c r="D466" s="5" t="s">
        <v>683</v>
      </c>
      <c r="E466" s="14"/>
      <c r="F466" s="14">
        <v>161.6</v>
      </c>
      <c r="G466" s="5">
        <v>0</v>
      </c>
      <c r="H466" s="5">
        <v>0</v>
      </c>
      <c r="I466" s="5">
        <v>0</v>
      </c>
      <c r="J466" s="5">
        <v>0</v>
      </c>
      <c r="K466" s="5">
        <v>217.32172029702937</v>
      </c>
      <c r="L466" s="5">
        <v>364.99325495049021</v>
      </c>
      <c r="M466" s="5">
        <v>27790.961695544556</v>
      </c>
      <c r="N466" s="5">
        <v>27533.246534653463</v>
      </c>
      <c r="O466" s="5">
        <v>19823.988490099007</v>
      </c>
      <c r="P466" s="5">
        <v>19314.551113861384</v>
      </c>
      <c r="Q466" s="5">
        <v>17031.5640470297</v>
      </c>
    </row>
    <row r="467" spans="1:17" x14ac:dyDescent="0.2">
      <c r="A467" s="3" t="s">
        <v>43</v>
      </c>
      <c r="B467" s="3" t="s">
        <v>536</v>
      </c>
      <c r="C467" s="5" t="s">
        <v>201</v>
      </c>
      <c r="D467" s="5" t="s">
        <v>684</v>
      </c>
      <c r="E467" s="14"/>
      <c r="F467" s="14">
        <v>173</v>
      </c>
      <c r="G467" s="5">
        <v>0</v>
      </c>
      <c r="H467" s="5">
        <v>0</v>
      </c>
      <c r="I467" s="5">
        <v>0</v>
      </c>
      <c r="J467" s="5">
        <v>0</v>
      </c>
      <c r="K467" s="5">
        <v>203.00109826589562</v>
      </c>
      <c r="L467" s="5">
        <v>340.94167630057353</v>
      </c>
      <c r="M467" s="5">
        <v>25959.649768786127</v>
      </c>
      <c r="N467" s="5">
        <v>25718.916994219649</v>
      </c>
      <c r="O467" s="5">
        <v>18517.667861271675</v>
      </c>
      <c r="P467" s="5">
        <v>18041.800346820808</v>
      </c>
      <c r="Q467" s="5">
        <v>15909.252890173408</v>
      </c>
    </row>
    <row r="468" spans="1:17" x14ac:dyDescent="0.2">
      <c r="A468" s="3" t="s">
        <v>43</v>
      </c>
      <c r="B468" s="3" t="s">
        <v>536</v>
      </c>
      <c r="C468" s="14" t="s">
        <v>200</v>
      </c>
      <c r="D468" s="2" t="s">
        <v>199</v>
      </c>
      <c r="E468" s="14"/>
      <c r="F468" s="14"/>
      <c r="G468" s="14">
        <v>0</v>
      </c>
      <c r="H468" s="14">
        <v>0</v>
      </c>
      <c r="I468" s="14">
        <v>0</v>
      </c>
      <c r="J468" s="14">
        <v>0</v>
      </c>
      <c r="K468" s="14">
        <v>0.78198704556478282</v>
      </c>
      <c r="L468" s="14">
        <v>1.3256455408958334</v>
      </c>
      <c r="M468" s="14">
        <v>100</v>
      </c>
      <c r="N468" s="14">
        <v>100</v>
      </c>
      <c r="O468" s="14">
        <v>72.000185176667969</v>
      </c>
      <c r="P468" s="14">
        <v>70.149922529302913</v>
      </c>
      <c r="Q468" s="14">
        <v>61.858175807904459</v>
      </c>
    </row>
    <row r="469" spans="1:17" x14ac:dyDescent="0.2">
      <c r="A469" s="3" t="s">
        <v>43</v>
      </c>
      <c r="B469" s="3" t="s">
        <v>536</v>
      </c>
      <c r="C469" s="5"/>
      <c r="D469" s="5"/>
      <c r="E469" s="14"/>
      <c r="F469" s="1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x14ac:dyDescent="0.2">
      <c r="A470" s="9" t="s">
        <v>164</v>
      </c>
      <c r="B470" s="9" t="s">
        <v>537</v>
      </c>
      <c r="C470" s="10"/>
      <c r="D470" s="6" t="s">
        <v>356</v>
      </c>
      <c r="E470" s="15" t="s">
        <v>355</v>
      </c>
      <c r="F470" s="15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</row>
    <row r="471" spans="1:17" s="13" customFormat="1" x14ac:dyDescent="0.2">
      <c r="A471" s="3" t="s">
        <v>164</v>
      </c>
      <c r="B471" s="3" t="s">
        <v>537</v>
      </c>
      <c r="C471" s="11" t="s">
        <v>201</v>
      </c>
      <c r="D471" s="12" t="s">
        <v>202</v>
      </c>
      <c r="G471" s="13">
        <v>-339871.41000000015</v>
      </c>
      <c r="H471" s="13">
        <v>177167017.8499999</v>
      </c>
      <c r="I471" s="13">
        <v>67633442.899999991</v>
      </c>
      <c r="J471" s="13">
        <v>68089181.25</v>
      </c>
      <c r="K471" s="13">
        <v>88439095.339997053</v>
      </c>
      <c r="L471" s="13">
        <v>156867138.74999654</v>
      </c>
      <c r="M471" s="13">
        <v>1182086584.1499972</v>
      </c>
      <c r="N471" s="13">
        <v>1321322183.2100031</v>
      </c>
      <c r="O471" s="13">
        <v>1010394341.4900029</v>
      </c>
      <c r="P471" s="13">
        <v>984687416.49000227</v>
      </c>
      <c r="Q471" s="13">
        <v>956486253.99000287</v>
      </c>
    </row>
    <row r="472" spans="1:17" x14ac:dyDescent="0.2">
      <c r="A472" s="3" t="s">
        <v>164</v>
      </c>
      <c r="B472" s="3" t="s">
        <v>537</v>
      </c>
      <c r="C472" s="5" t="s">
        <v>201</v>
      </c>
      <c r="D472" s="5" t="s">
        <v>683</v>
      </c>
      <c r="E472" s="14"/>
      <c r="F472" s="14">
        <v>80775.08</v>
      </c>
      <c r="G472" s="5">
        <v>-4.2076270305148586</v>
      </c>
      <c r="H472" s="5">
        <v>2193.3375720581139</v>
      </c>
      <c r="I472" s="5">
        <v>837.30579901623116</v>
      </c>
      <c r="J472" s="5">
        <v>842.94786523269306</v>
      </c>
      <c r="K472" s="5">
        <v>1094.8809377842406</v>
      </c>
      <c r="L472" s="5">
        <v>1942.0239354760965</v>
      </c>
      <c r="M472" s="5">
        <v>14634.297906606806</v>
      </c>
      <c r="N472" s="5">
        <v>16358.042396367829</v>
      </c>
      <c r="O472" s="5">
        <v>12508.738357052731</v>
      </c>
      <c r="P472" s="5">
        <v>12190.485190358242</v>
      </c>
      <c r="Q472" s="5">
        <v>11841.353224162734</v>
      </c>
    </row>
    <row r="473" spans="1:17" x14ac:dyDescent="0.2">
      <c r="A473" s="3" t="s">
        <v>164</v>
      </c>
      <c r="B473" s="3" t="s">
        <v>537</v>
      </c>
      <c r="C473" s="5" t="s">
        <v>201</v>
      </c>
      <c r="D473" s="5" t="s">
        <v>684</v>
      </c>
      <c r="E473" s="14"/>
      <c r="F473" s="14">
        <v>78473</v>
      </c>
      <c r="G473" s="5">
        <v>-4.3310617664674496</v>
      </c>
      <c r="H473" s="5">
        <v>2257.6812132835485</v>
      </c>
      <c r="I473" s="5">
        <v>861.8689600244669</v>
      </c>
      <c r="J473" s="5">
        <v>867.67654161303892</v>
      </c>
      <c r="K473" s="5">
        <v>1127.0003101703396</v>
      </c>
      <c r="L473" s="5">
        <v>1998.9950524383742</v>
      </c>
      <c r="M473" s="5">
        <v>15063.608937468904</v>
      </c>
      <c r="N473" s="5">
        <v>16837.921109298779</v>
      </c>
      <c r="O473" s="5">
        <v>12875.694079364914</v>
      </c>
      <c r="P473" s="5">
        <v>12548.104653702576</v>
      </c>
      <c r="Q473" s="5">
        <v>12188.730569622709</v>
      </c>
    </row>
    <row r="474" spans="1:17" x14ac:dyDescent="0.2">
      <c r="A474" s="3" t="s">
        <v>164</v>
      </c>
      <c r="B474" s="3" t="s">
        <v>537</v>
      </c>
      <c r="C474" s="14" t="s">
        <v>200</v>
      </c>
      <c r="D474" s="2" t="s">
        <v>199</v>
      </c>
      <c r="E474" s="14"/>
      <c r="F474" s="14"/>
      <c r="G474" s="14">
        <v>-2.8751820260644562E-2</v>
      </c>
      <c r="H474" s="14">
        <v>13.408313286589394</v>
      </c>
      <c r="I474" s="14">
        <v>5.7215303689985753</v>
      </c>
      <c r="J474" s="14">
        <v>5.1531096741738658</v>
      </c>
      <c r="K474" s="14">
        <v>7.4816089215318291</v>
      </c>
      <c r="L474" s="14">
        <v>11.871982529567886</v>
      </c>
      <c r="M474" s="14">
        <v>100</v>
      </c>
      <c r="N474" s="14">
        <v>100</v>
      </c>
      <c r="O474" s="14">
        <v>76.468430964760145</v>
      </c>
      <c r="P474" s="14">
        <v>74.522885409962257</v>
      </c>
      <c r="Q474" s="14">
        <v>72.388571549319451</v>
      </c>
    </row>
    <row r="475" spans="1:17" x14ac:dyDescent="0.2">
      <c r="A475" s="3" t="s">
        <v>164</v>
      </c>
      <c r="B475" s="3" t="s">
        <v>537</v>
      </c>
      <c r="C475" s="5"/>
      <c r="D475" s="5"/>
      <c r="E475" s="14"/>
      <c r="F475" s="1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x14ac:dyDescent="0.2">
      <c r="A476" s="9" t="s">
        <v>181</v>
      </c>
      <c r="B476" s="9" t="s">
        <v>538</v>
      </c>
      <c r="C476" s="10"/>
      <c r="D476" s="6" t="s">
        <v>353</v>
      </c>
      <c r="E476" s="15" t="s">
        <v>354</v>
      </c>
      <c r="F476" s="15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</row>
    <row r="477" spans="1:17" s="13" customFormat="1" x14ac:dyDescent="0.2">
      <c r="A477" s="3" t="s">
        <v>181</v>
      </c>
      <c r="B477" s="3" t="s">
        <v>538</v>
      </c>
      <c r="C477" s="11" t="s">
        <v>201</v>
      </c>
      <c r="D477" s="12" t="s">
        <v>202</v>
      </c>
      <c r="G477" s="13">
        <v>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3273102.9000000004</v>
      </c>
      <c r="N477" s="13">
        <v>2942752.4900000007</v>
      </c>
      <c r="O477" s="13">
        <v>2690425.75</v>
      </c>
      <c r="P477" s="13">
        <v>2562180.3599999994</v>
      </c>
      <c r="Q477" s="13">
        <v>2414577.2000000002</v>
      </c>
    </row>
    <row r="478" spans="1:17" x14ac:dyDescent="0.2">
      <c r="A478" s="3" t="s">
        <v>181</v>
      </c>
      <c r="B478" s="3" t="s">
        <v>538</v>
      </c>
      <c r="C478" s="5" t="s">
        <v>201</v>
      </c>
      <c r="D478" s="5" t="s">
        <v>683</v>
      </c>
      <c r="E478" s="14"/>
      <c r="F478" s="14">
        <v>192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17047.410937500001</v>
      </c>
      <c r="N478" s="5">
        <v>15326.835885416671</v>
      </c>
      <c r="O478" s="5">
        <v>14012.634114583334</v>
      </c>
      <c r="P478" s="5">
        <v>13344.689374999996</v>
      </c>
      <c r="Q478" s="5">
        <v>12575.922916666668</v>
      </c>
    </row>
    <row r="479" spans="1:17" x14ac:dyDescent="0.2">
      <c r="A479" s="3" t="s">
        <v>181</v>
      </c>
      <c r="B479" s="3" t="s">
        <v>538</v>
      </c>
      <c r="C479" s="5" t="s">
        <v>201</v>
      </c>
      <c r="D479" s="5" t="s">
        <v>684</v>
      </c>
      <c r="E479" s="14"/>
      <c r="F479" s="14">
        <v>219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14945.675342465755</v>
      </c>
      <c r="N479" s="5">
        <v>13437.225981735162</v>
      </c>
      <c r="O479" s="5">
        <v>12285.04908675799</v>
      </c>
      <c r="P479" s="5">
        <v>11699.453698630134</v>
      </c>
      <c r="Q479" s="5">
        <v>11025.466666666667</v>
      </c>
    </row>
    <row r="480" spans="1:17" x14ac:dyDescent="0.2">
      <c r="A480" s="3" t="s">
        <v>181</v>
      </c>
      <c r="B480" s="3" t="s">
        <v>538</v>
      </c>
      <c r="C480" s="14" t="s">
        <v>200</v>
      </c>
      <c r="D480" s="2" t="s">
        <v>199</v>
      </c>
      <c r="E480" s="14"/>
      <c r="F480" s="14"/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100</v>
      </c>
      <c r="N480" s="14">
        <v>100</v>
      </c>
      <c r="O480" s="14">
        <v>91.425485464460493</v>
      </c>
      <c r="P480" s="14">
        <v>87.067477428249447</v>
      </c>
      <c r="Q480" s="14">
        <v>82.051657698198042</v>
      </c>
    </row>
    <row r="481" spans="1:17" x14ac:dyDescent="0.2">
      <c r="A481" s="3" t="s">
        <v>181</v>
      </c>
      <c r="B481" s="3" t="s">
        <v>538</v>
      </c>
      <c r="C481" s="5"/>
      <c r="D481" s="5"/>
      <c r="E481" s="14"/>
      <c r="F481" s="1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x14ac:dyDescent="0.2">
      <c r="A482" s="9" t="s">
        <v>61</v>
      </c>
      <c r="B482" s="9" t="s">
        <v>539</v>
      </c>
      <c r="C482" s="10"/>
      <c r="D482" s="6" t="s">
        <v>353</v>
      </c>
      <c r="E482" s="15" t="s">
        <v>352</v>
      </c>
      <c r="F482" s="15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</row>
    <row r="483" spans="1:17" s="13" customFormat="1" x14ac:dyDescent="0.2">
      <c r="A483" s="3" t="s">
        <v>61</v>
      </c>
      <c r="B483" s="3" t="s">
        <v>539</v>
      </c>
      <c r="C483" s="11" t="s">
        <v>201</v>
      </c>
      <c r="D483" s="12" t="s">
        <v>202</v>
      </c>
      <c r="G483" s="13">
        <v>0</v>
      </c>
      <c r="H483" s="13">
        <v>0</v>
      </c>
      <c r="I483" s="13">
        <v>0.01</v>
      </c>
      <c r="J483" s="13">
        <v>0.01</v>
      </c>
      <c r="K483" s="13">
        <v>0</v>
      </c>
      <c r="L483" s="13">
        <v>0</v>
      </c>
      <c r="M483" s="13">
        <v>1852403.7199999997</v>
      </c>
      <c r="N483" s="13">
        <v>1500181.64</v>
      </c>
      <c r="O483" s="13">
        <v>1462681.63</v>
      </c>
      <c r="P483" s="13">
        <v>1397290.23</v>
      </c>
      <c r="Q483" s="13">
        <v>1346856.47</v>
      </c>
    </row>
    <row r="484" spans="1:17" x14ac:dyDescent="0.2">
      <c r="A484" s="3" t="s">
        <v>61</v>
      </c>
      <c r="B484" s="3" t="s">
        <v>539</v>
      </c>
      <c r="C484" s="5" t="s">
        <v>201</v>
      </c>
      <c r="D484" s="5" t="s">
        <v>683</v>
      </c>
      <c r="E484" s="14"/>
      <c r="F484" s="14">
        <v>88.5</v>
      </c>
      <c r="G484" s="5">
        <v>0</v>
      </c>
      <c r="H484" s="5">
        <v>0</v>
      </c>
      <c r="I484" s="5">
        <v>1.1299435028248587E-4</v>
      </c>
      <c r="J484" s="5">
        <v>1.1299435028248587E-4</v>
      </c>
      <c r="K484" s="5">
        <v>0</v>
      </c>
      <c r="L484" s="5">
        <v>0</v>
      </c>
      <c r="M484" s="5">
        <v>20931.115480225984</v>
      </c>
      <c r="N484" s="5">
        <v>16951.204971751413</v>
      </c>
      <c r="O484" s="5">
        <v>16527.476045197738</v>
      </c>
      <c r="P484" s="5">
        <v>15788.590169491525</v>
      </c>
      <c r="Q484" s="5">
        <v>15218.717175141242</v>
      </c>
    </row>
    <row r="485" spans="1:17" x14ac:dyDescent="0.2">
      <c r="A485" s="3" t="s">
        <v>61</v>
      </c>
      <c r="B485" s="3" t="s">
        <v>539</v>
      </c>
      <c r="C485" s="5" t="s">
        <v>201</v>
      </c>
      <c r="D485" s="5" t="s">
        <v>684</v>
      </c>
      <c r="E485" s="14"/>
      <c r="F485" s="14">
        <v>137</v>
      </c>
      <c r="G485" s="5">
        <v>0</v>
      </c>
      <c r="H485" s="5">
        <v>0</v>
      </c>
      <c r="I485" s="5">
        <v>7.2992700729927014E-5</v>
      </c>
      <c r="J485" s="5">
        <v>7.2992700729927014E-5</v>
      </c>
      <c r="K485" s="5">
        <v>0</v>
      </c>
      <c r="L485" s="5">
        <v>0</v>
      </c>
      <c r="M485" s="5">
        <v>13521.195036496349</v>
      </c>
      <c r="N485" s="5">
        <v>10950.230948905109</v>
      </c>
      <c r="O485" s="5">
        <v>10676.508248175182</v>
      </c>
      <c r="P485" s="5">
        <v>10199.198759124087</v>
      </c>
      <c r="Q485" s="5">
        <v>9831.0691240875913</v>
      </c>
    </row>
    <row r="486" spans="1:17" x14ac:dyDescent="0.2">
      <c r="A486" s="3" t="s">
        <v>61</v>
      </c>
      <c r="B486" s="3" t="s">
        <v>539</v>
      </c>
      <c r="C486" s="14" t="s">
        <v>200</v>
      </c>
      <c r="D486" s="2" t="s">
        <v>199</v>
      </c>
      <c r="E486" s="14"/>
      <c r="F486" s="14"/>
      <c r="G486" s="14">
        <v>0</v>
      </c>
      <c r="H486" s="14">
        <v>0</v>
      </c>
      <c r="I486" s="14">
        <v>5.3983912319070496E-7</v>
      </c>
      <c r="J486" s="14">
        <v>6.6658594755232451E-7</v>
      </c>
      <c r="K486" s="14">
        <v>0</v>
      </c>
      <c r="L486" s="14">
        <v>0</v>
      </c>
      <c r="M486" s="14">
        <v>100</v>
      </c>
      <c r="N486" s="14">
        <v>100</v>
      </c>
      <c r="O486" s="14">
        <v>97.50030203009284</v>
      </c>
      <c r="P486" s="14">
        <v>93.141403197015535</v>
      </c>
      <c r="Q486" s="14">
        <v>89.779559627192882</v>
      </c>
    </row>
    <row r="487" spans="1:17" x14ac:dyDescent="0.2">
      <c r="A487" s="3" t="s">
        <v>61</v>
      </c>
      <c r="B487" s="3" t="s">
        <v>539</v>
      </c>
      <c r="C487" s="5"/>
      <c r="D487" s="5"/>
      <c r="E487" s="14"/>
      <c r="F487" s="1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x14ac:dyDescent="0.2">
      <c r="A488" s="9" t="s">
        <v>113</v>
      </c>
      <c r="B488" s="9" t="s">
        <v>540</v>
      </c>
      <c r="C488" s="10"/>
      <c r="D488" s="6" t="s">
        <v>347</v>
      </c>
      <c r="E488" s="15" t="s">
        <v>351</v>
      </c>
      <c r="F488" s="15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</row>
    <row r="489" spans="1:17" s="13" customFormat="1" x14ac:dyDescent="0.2">
      <c r="A489" s="3" t="s">
        <v>113</v>
      </c>
      <c r="B489" s="3" t="s">
        <v>540</v>
      </c>
      <c r="C489" s="11" t="s">
        <v>201</v>
      </c>
      <c r="D489" s="12" t="s">
        <v>202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4771291.9899999984</v>
      </c>
      <c r="N489" s="13">
        <v>5973858.8499999987</v>
      </c>
      <c r="O489" s="13">
        <v>3268938.4999999972</v>
      </c>
      <c r="P489" s="13">
        <v>3090102.8499999978</v>
      </c>
      <c r="Q489" s="13">
        <v>2814265.9399999972</v>
      </c>
    </row>
    <row r="490" spans="1:17" x14ac:dyDescent="0.2">
      <c r="A490" s="3" t="s">
        <v>113</v>
      </c>
      <c r="B490" s="3" t="s">
        <v>540</v>
      </c>
      <c r="C490" s="5" t="s">
        <v>201</v>
      </c>
      <c r="D490" s="5" t="s">
        <v>683</v>
      </c>
      <c r="E490" s="14"/>
      <c r="F490" s="14">
        <v>148.80000000000001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32065.134341397836</v>
      </c>
      <c r="N490" s="5">
        <v>40146.900873655904</v>
      </c>
      <c r="O490" s="5">
        <v>21968.672715053744</v>
      </c>
      <c r="P490" s="5">
        <v>20766.820228494606</v>
      </c>
      <c r="Q490" s="5">
        <v>18913.077553763422</v>
      </c>
    </row>
    <row r="491" spans="1:17" x14ac:dyDescent="0.2">
      <c r="A491" s="3" t="s">
        <v>113</v>
      </c>
      <c r="B491" s="3" t="s">
        <v>540</v>
      </c>
      <c r="C491" s="5" t="s">
        <v>201</v>
      </c>
      <c r="D491" s="5" t="s">
        <v>684</v>
      </c>
      <c r="E491" s="14"/>
      <c r="F491" s="14">
        <v>139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34325.841654676246</v>
      </c>
      <c r="N491" s="5">
        <v>42977.401798561143</v>
      </c>
      <c r="O491" s="5">
        <v>23517.543165467607</v>
      </c>
      <c r="P491" s="5">
        <v>22230.955755395666</v>
      </c>
      <c r="Q491" s="5">
        <v>20246.517553956815</v>
      </c>
    </row>
    <row r="492" spans="1:17" x14ac:dyDescent="0.2">
      <c r="A492" s="3" t="s">
        <v>113</v>
      </c>
      <c r="B492" s="3" t="s">
        <v>540</v>
      </c>
      <c r="C492" s="14" t="s">
        <v>200</v>
      </c>
      <c r="D492" s="2" t="s">
        <v>199</v>
      </c>
      <c r="E492" s="14"/>
      <c r="F492" s="14"/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100</v>
      </c>
      <c r="N492" s="14">
        <v>100</v>
      </c>
      <c r="O492" s="14">
        <v>54.720718752837591</v>
      </c>
      <c r="P492" s="14">
        <v>51.72708173377746</v>
      </c>
      <c r="Q492" s="14">
        <v>47.109682546315902</v>
      </c>
    </row>
    <row r="493" spans="1:17" x14ac:dyDescent="0.2">
      <c r="A493" s="3" t="s">
        <v>113</v>
      </c>
      <c r="B493" s="3" t="s">
        <v>540</v>
      </c>
      <c r="C493" s="5"/>
      <c r="D493" s="5"/>
      <c r="E493" s="14"/>
      <c r="F493" s="1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x14ac:dyDescent="0.2">
      <c r="A494" s="9" t="s">
        <v>82</v>
      </c>
      <c r="B494" s="9" t="s">
        <v>541</v>
      </c>
      <c r="C494" s="10"/>
      <c r="D494" s="6" t="s">
        <v>347</v>
      </c>
      <c r="E494" s="15" t="s">
        <v>350</v>
      </c>
      <c r="F494" s="15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</row>
    <row r="495" spans="1:17" s="13" customFormat="1" x14ac:dyDescent="0.2">
      <c r="A495" s="3" t="s">
        <v>82</v>
      </c>
      <c r="B495" s="3" t="s">
        <v>541</v>
      </c>
      <c r="C495" s="11" t="s">
        <v>201</v>
      </c>
      <c r="D495" s="12" t="s">
        <v>202</v>
      </c>
      <c r="G495" s="13">
        <v>0</v>
      </c>
      <c r="H495" s="13">
        <v>0</v>
      </c>
      <c r="I495" s="13">
        <v>223914.61000000004</v>
      </c>
      <c r="J495" s="13">
        <v>194371.38</v>
      </c>
      <c r="K495" s="13">
        <v>0</v>
      </c>
      <c r="L495" s="13">
        <v>0</v>
      </c>
      <c r="M495" s="13">
        <v>3325115.2799999993</v>
      </c>
      <c r="N495" s="13">
        <v>2957864.8000000017</v>
      </c>
      <c r="O495" s="13">
        <v>2633553.640000002</v>
      </c>
      <c r="P495" s="13">
        <v>2462008.7600000026</v>
      </c>
      <c r="Q495" s="13">
        <v>2474106.3000000021</v>
      </c>
    </row>
    <row r="496" spans="1:17" x14ac:dyDescent="0.2">
      <c r="A496" s="3" t="s">
        <v>82</v>
      </c>
      <c r="B496" s="3" t="s">
        <v>541</v>
      </c>
      <c r="C496" s="5" t="s">
        <v>201</v>
      </c>
      <c r="D496" s="5" t="s">
        <v>683</v>
      </c>
      <c r="E496" s="14"/>
      <c r="F496" s="14">
        <v>144.5</v>
      </c>
      <c r="G496" s="5">
        <v>0</v>
      </c>
      <c r="H496" s="5">
        <v>0</v>
      </c>
      <c r="I496" s="5">
        <v>1549.5820761245677</v>
      </c>
      <c r="J496" s="5">
        <v>1345.1306574394464</v>
      </c>
      <c r="K496" s="5">
        <v>0</v>
      </c>
      <c r="L496" s="5">
        <v>0</v>
      </c>
      <c r="M496" s="5">
        <v>23011.178408304495</v>
      </c>
      <c r="N496" s="5">
        <v>20469.65259515572</v>
      </c>
      <c r="O496" s="5">
        <v>18225.284705882368</v>
      </c>
      <c r="P496" s="5">
        <v>17038.122906574412</v>
      </c>
      <c r="Q496" s="5">
        <v>17121.842906574409</v>
      </c>
    </row>
    <row r="497" spans="1:17" x14ac:dyDescent="0.2">
      <c r="A497" s="3" t="s">
        <v>82</v>
      </c>
      <c r="B497" s="3" t="s">
        <v>541</v>
      </c>
      <c r="C497" s="5" t="s">
        <v>201</v>
      </c>
      <c r="D497" s="5" t="s">
        <v>684</v>
      </c>
      <c r="E497" s="14"/>
      <c r="F497" s="14">
        <v>153</v>
      </c>
      <c r="G497" s="5">
        <v>0</v>
      </c>
      <c r="H497" s="5">
        <v>0</v>
      </c>
      <c r="I497" s="5">
        <v>1463.4941830065363</v>
      </c>
      <c r="J497" s="5">
        <v>1270.4011764705883</v>
      </c>
      <c r="K497" s="5">
        <v>0</v>
      </c>
      <c r="L497" s="5">
        <v>0</v>
      </c>
      <c r="M497" s="5">
        <v>21732.779607843131</v>
      </c>
      <c r="N497" s="5">
        <v>19332.449673202624</v>
      </c>
      <c r="O497" s="5">
        <v>17212.768888888902</v>
      </c>
      <c r="P497" s="5">
        <v>16091.560522875834</v>
      </c>
      <c r="Q497" s="5">
        <v>16170.629411764719</v>
      </c>
    </row>
    <row r="498" spans="1:17" x14ac:dyDescent="0.2">
      <c r="A498" s="3" t="s">
        <v>82</v>
      </c>
      <c r="B498" s="3" t="s">
        <v>541</v>
      </c>
      <c r="C498" s="14" t="s">
        <v>200</v>
      </c>
      <c r="D498" s="2" t="s">
        <v>199</v>
      </c>
      <c r="E498" s="14"/>
      <c r="F498" s="14"/>
      <c r="G498" s="14">
        <v>0</v>
      </c>
      <c r="H498" s="14">
        <v>0</v>
      </c>
      <c r="I498" s="14">
        <v>6.7340405112210151</v>
      </c>
      <c r="J498" s="14">
        <v>6.5713409213294636</v>
      </c>
      <c r="K498" s="14">
        <v>0</v>
      </c>
      <c r="L498" s="14">
        <v>0</v>
      </c>
      <c r="M498" s="14">
        <v>100</v>
      </c>
      <c r="N498" s="14">
        <v>100</v>
      </c>
      <c r="O498" s="14">
        <v>89.035632730745519</v>
      </c>
      <c r="P498" s="14">
        <v>83.236014032825352</v>
      </c>
      <c r="Q498" s="14">
        <v>83.645009738105699</v>
      </c>
    </row>
    <row r="499" spans="1:17" x14ac:dyDescent="0.2">
      <c r="A499" s="3" t="s">
        <v>82</v>
      </c>
      <c r="B499" s="3" t="s">
        <v>541</v>
      </c>
      <c r="C499" s="5"/>
      <c r="D499" s="5"/>
      <c r="E499" s="14"/>
      <c r="F499" s="1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x14ac:dyDescent="0.2">
      <c r="A500" s="9" t="s">
        <v>96</v>
      </c>
      <c r="B500" s="9" t="s">
        <v>542</v>
      </c>
      <c r="C500" s="10"/>
      <c r="D500" s="6" t="s">
        <v>347</v>
      </c>
      <c r="E500" s="15" t="s">
        <v>349</v>
      </c>
      <c r="F500" s="15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</row>
    <row r="501" spans="1:17" s="13" customFormat="1" x14ac:dyDescent="0.2">
      <c r="A501" s="3" t="s">
        <v>96</v>
      </c>
      <c r="B501" s="3" t="s">
        <v>542</v>
      </c>
      <c r="C501" s="11" t="s">
        <v>201</v>
      </c>
      <c r="D501" s="12" t="s">
        <v>202</v>
      </c>
      <c r="G501" s="13">
        <v>0</v>
      </c>
      <c r="H501" s="13">
        <v>0</v>
      </c>
      <c r="I501" s="13">
        <v>0</v>
      </c>
      <c r="J501" s="13">
        <v>0</v>
      </c>
      <c r="K501" s="13">
        <v>121.97999999998137</v>
      </c>
      <c r="L501" s="13">
        <v>0</v>
      </c>
      <c r="M501" s="13">
        <v>4225939.3599999994</v>
      </c>
      <c r="N501" s="13">
        <v>3723356.0499999966</v>
      </c>
      <c r="O501" s="13">
        <v>3348409.0999999964</v>
      </c>
      <c r="P501" s="13">
        <v>3190521.469999996</v>
      </c>
      <c r="Q501" s="13">
        <v>3047450.9799999963</v>
      </c>
    </row>
    <row r="502" spans="1:17" x14ac:dyDescent="0.2">
      <c r="A502" s="3" t="s">
        <v>96</v>
      </c>
      <c r="B502" s="3" t="s">
        <v>542</v>
      </c>
      <c r="C502" s="5" t="s">
        <v>201</v>
      </c>
      <c r="D502" s="5" t="s">
        <v>683</v>
      </c>
      <c r="E502" s="14"/>
      <c r="F502" s="14">
        <v>216</v>
      </c>
      <c r="G502" s="5">
        <v>0</v>
      </c>
      <c r="H502" s="5">
        <v>0</v>
      </c>
      <c r="I502" s="5">
        <v>0</v>
      </c>
      <c r="J502" s="5">
        <v>0</v>
      </c>
      <c r="K502" s="5">
        <v>0.56472222222213597</v>
      </c>
      <c r="L502" s="5">
        <v>0</v>
      </c>
      <c r="M502" s="5">
        <v>19564.534074074072</v>
      </c>
      <c r="N502" s="5">
        <v>17237.759490740726</v>
      </c>
      <c r="O502" s="5">
        <v>15501.893981481464</v>
      </c>
      <c r="P502" s="5">
        <v>14770.932731481464</v>
      </c>
      <c r="Q502" s="5">
        <v>14108.569351851835</v>
      </c>
    </row>
    <row r="503" spans="1:17" x14ac:dyDescent="0.2">
      <c r="A503" s="3" t="s">
        <v>96</v>
      </c>
      <c r="B503" s="3" t="s">
        <v>542</v>
      </c>
      <c r="C503" s="5" t="s">
        <v>201</v>
      </c>
      <c r="D503" s="5" t="s">
        <v>684</v>
      </c>
      <c r="E503" s="14"/>
      <c r="F503" s="14">
        <v>231</v>
      </c>
      <c r="G503" s="5">
        <v>0</v>
      </c>
      <c r="H503" s="5">
        <v>0</v>
      </c>
      <c r="I503" s="5">
        <v>0</v>
      </c>
      <c r="J503" s="5">
        <v>0</v>
      </c>
      <c r="K503" s="5">
        <v>0.52805194805186739</v>
      </c>
      <c r="L503" s="5">
        <v>0</v>
      </c>
      <c r="M503" s="5">
        <v>18294.109783549782</v>
      </c>
      <c r="N503" s="5">
        <v>16118.424458874444</v>
      </c>
      <c r="O503" s="5">
        <v>14495.277489177473</v>
      </c>
      <c r="P503" s="5">
        <v>13811.781255411239</v>
      </c>
      <c r="Q503" s="5">
        <v>13192.428484848469</v>
      </c>
    </row>
    <row r="504" spans="1:17" x14ac:dyDescent="0.2">
      <c r="A504" s="3" t="s">
        <v>96</v>
      </c>
      <c r="B504" s="3" t="s">
        <v>542</v>
      </c>
      <c r="C504" s="14" t="s">
        <v>200</v>
      </c>
      <c r="D504" s="2" t="s">
        <v>199</v>
      </c>
      <c r="E504" s="14"/>
      <c r="F504" s="14"/>
      <c r="G504" s="14">
        <v>0</v>
      </c>
      <c r="H504" s="14">
        <v>0</v>
      </c>
      <c r="I504" s="14">
        <v>0</v>
      </c>
      <c r="J504" s="14">
        <v>0</v>
      </c>
      <c r="K504" s="14">
        <v>2.8864588345626756E-3</v>
      </c>
      <c r="L504" s="14">
        <v>0</v>
      </c>
      <c r="M504" s="14">
        <v>100</v>
      </c>
      <c r="N504" s="14">
        <v>100</v>
      </c>
      <c r="O504" s="14">
        <v>89.929865826288619</v>
      </c>
      <c r="P504" s="14">
        <v>85.689400292512957</v>
      </c>
      <c r="Q504" s="14">
        <v>81.846885956555212</v>
      </c>
    </row>
    <row r="505" spans="1:17" x14ac:dyDescent="0.2">
      <c r="A505" s="3" t="s">
        <v>96</v>
      </c>
      <c r="B505" s="3" t="s">
        <v>542</v>
      </c>
      <c r="C505" s="5"/>
      <c r="D505" s="5"/>
      <c r="E505" s="14"/>
      <c r="F505" s="1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x14ac:dyDescent="0.2">
      <c r="A506" s="9" t="s">
        <v>41</v>
      </c>
      <c r="B506" s="9" t="s">
        <v>543</v>
      </c>
      <c r="C506" s="10"/>
      <c r="D506" s="6" t="s">
        <v>347</v>
      </c>
      <c r="E506" s="15" t="s">
        <v>348</v>
      </c>
      <c r="F506" s="15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</row>
    <row r="507" spans="1:17" s="13" customFormat="1" x14ac:dyDescent="0.2">
      <c r="A507" s="3" t="s">
        <v>41</v>
      </c>
      <c r="B507" s="3" t="s">
        <v>543</v>
      </c>
      <c r="C507" s="11" t="s">
        <v>201</v>
      </c>
      <c r="D507" s="12" t="s">
        <v>202</v>
      </c>
      <c r="G507" s="13">
        <v>0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2891373.3899999997</v>
      </c>
      <c r="N507" s="13">
        <v>2604964.3600000003</v>
      </c>
      <c r="O507" s="13">
        <v>2425723.6199999996</v>
      </c>
      <c r="P507" s="13">
        <v>2368788.0900000003</v>
      </c>
      <c r="Q507" s="13">
        <v>2269908.9799999995</v>
      </c>
    </row>
    <row r="508" spans="1:17" x14ac:dyDescent="0.2">
      <c r="A508" s="3" t="s">
        <v>41</v>
      </c>
      <c r="B508" s="3" t="s">
        <v>543</v>
      </c>
      <c r="C508" s="5" t="s">
        <v>201</v>
      </c>
      <c r="D508" s="5" t="s">
        <v>683</v>
      </c>
      <c r="E508" s="14"/>
      <c r="F508" s="14">
        <v>110.2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26237.50807622504</v>
      </c>
      <c r="N508" s="5">
        <v>23638.515063520874</v>
      </c>
      <c r="O508" s="5">
        <v>22012.011070780394</v>
      </c>
      <c r="P508" s="5">
        <v>21495.354718693288</v>
      </c>
      <c r="Q508" s="5">
        <v>20598.085117967326</v>
      </c>
    </row>
    <row r="509" spans="1:17" x14ac:dyDescent="0.2">
      <c r="A509" s="3" t="s">
        <v>41</v>
      </c>
      <c r="B509" s="3" t="s">
        <v>543</v>
      </c>
      <c r="C509" s="5" t="s">
        <v>201</v>
      </c>
      <c r="D509" s="5" t="s">
        <v>684</v>
      </c>
      <c r="E509" s="14"/>
      <c r="F509" s="14">
        <v>108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26771.97583333333</v>
      </c>
      <c r="N509" s="5">
        <v>24120.040370370374</v>
      </c>
      <c r="O509" s="5">
        <v>22460.403888888886</v>
      </c>
      <c r="P509" s="5">
        <v>21933.223055555558</v>
      </c>
      <c r="Q509" s="5">
        <v>21017.675740740735</v>
      </c>
    </row>
    <row r="510" spans="1:17" x14ac:dyDescent="0.2">
      <c r="A510" s="3" t="s">
        <v>41</v>
      </c>
      <c r="B510" s="3" t="s">
        <v>543</v>
      </c>
      <c r="C510" s="14" t="s">
        <v>200</v>
      </c>
      <c r="D510" s="2" t="s">
        <v>199</v>
      </c>
      <c r="E510" s="14"/>
      <c r="F510" s="14"/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100</v>
      </c>
      <c r="N510" s="14">
        <v>100</v>
      </c>
      <c r="O510" s="14">
        <v>93.119263251647695</v>
      </c>
      <c r="P510" s="14">
        <v>90.933608396853458</v>
      </c>
      <c r="Q510" s="14">
        <v>87.137813278950176</v>
      </c>
    </row>
    <row r="511" spans="1:17" x14ac:dyDescent="0.2">
      <c r="A511" s="3" t="s">
        <v>41</v>
      </c>
      <c r="B511" s="3" t="s">
        <v>543</v>
      </c>
      <c r="C511" s="5"/>
      <c r="D511" s="5"/>
      <c r="E511" s="14"/>
      <c r="F511" s="1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x14ac:dyDescent="0.2">
      <c r="A512" s="9" t="s">
        <v>5</v>
      </c>
      <c r="B512" s="9" t="s">
        <v>544</v>
      </c>
      <c r="C512" s="10"/>
      <c r="D512" s="6" t="s">
        <v>347</v>
      </c>
      <c r="E512" s="15" t="s">
        <v>346</v>
      </c>
      <c r="F512" s="15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</row>
    <row r="513" spans="1:17" s="13" customFormat="1" x14ac:dyDescent="0.2">
      <c r="A513" s="3" t="s">
        <v>5</v>
      </c>
      <c r="B513" s="3" t="s">
        <v>544</v>
      </c>
      <c r="C513" s="11" t="s">
        <v>201</v>
      </c>
      <c r="D513" s="12" t="s">
        <v>202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9652752.8100000005</v>
      </c>
      <c r="N513" s="13">
        <v>8145493.919999999</v>
      </c>
      <c r="O513" s="13">
        <v>8068716.7899999991</v>
      </c>
      <c r="P513" s="13">
        <v>7790430.9399999985</v>
      </c>
      <c r="Q513" s="13">
        <v>7648903.3599999994</v>
      </c>
    </row>
    <row r="514" spans="1:17" x14ac:dyDescent="0.2">
      <c r="A514" s="3" t="s">
        <v>5</v>
      </c>
      <c r="B514" s="3" t="s">
        <v>544</v>
      </c>
      <c r="C514" s="5" t="s">
        <v>201</v>
      </c>
      <c r="D514" s="5" t="s">
        <v>683</v>
      </c>
      <c r="E514" s="14"/>
      <c r="F514" s="14">
        <v>716.3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13475.852031271816</v>
      </c>
      <c r="N514" s="5">
        <v>11371.623509702638</v>
      </c>
      <c r="O514" s="5">
        <v>11264.437791428172</v>
      </c>
      <c r="P514" s="5">
        <v>10875.933184419935</v>
      </c>
      <c r="Q514" s="5">
        <v>10678.351752059192</v>
      </c>
    </row>
    <row r="515" spans="1:17" x14ac:dyDescent="0.2">
      <c r="A515" s="3" t="s">
        <v>5</v>
      </c>
      <c r="B515" s="3" t="s">
        <v>544</v>
      </c>
      <c r="C515" s="5" t="s">
        <v>201</v>
      </c>
      <c r="D515" s="5" t="s">
        <v>684</v>
      </c>
      <c r="E515" s="14"/>
      <c r="F515" s="14">
        <v>749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12887.52044058745</v>
      </c>
      <c r="N515" s="5">
        <v>10875.158771695593</v>
      </c>
      <c r="O515" s="5">
        <v>10772.652590120158</v>
      </c>
      <c r="P515" s="5">
        <v>10401.109399198929</v>
      </c>
      <c r="Q515" s="5">
        <v>10212.154018691588</v>
      </c>
    </row>
    <row r="516" spans="1:17" x14ac:dyDescent="0.2">
      <c r="A516" s="3" t="s">
        <v>5</v>
      </c>
      <c r="B516" s="3" t="s">
        <v>544</v>
      </c>
      <c r="C516" s="14" t="s">
        <v>200</v>
      </c>
      <c r="D516" s="2" t="s">
        <v>199</v>
      </c>
      <c r="E516" s="14"/>
      <c r="F516" s="14"/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100</v>
      </c>
      <c r="N516" s="14">
        <v>100</v>
      </c>
      <c r="O516" s="14">
        <v>99.057428183556979</v>
      </c>
      <c r="P516" s="14">
        <v>95.640988950612339</v>
      </c>
      <c r="Q516" s="14">
        <v>93.90349357721945</v>
      </c>
    </row>
    <row r="517" spans="1:17" x14ac:dyDescent="0.2">
      <c r="A517" s="3" t="s">
        <v>5</v>
      </c>
      <c r="B517" s="3" t="s">
        <v>544</v>
      </c>
      <c r="C517" s="5"/>
      <c r="D517" s="5"/>
      <c r="E517" s="14"/>
      <c r="F517" s="1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x14ac:dyDescent="0.2">
      <c r="A518" s="9" t="s">
        <v>133</v>
      </c>
      <c r="B518" s="9" t="s">
        <v>545</v>
      </c>
      <c r="C518" s="10"/>
      <c r="D518" s="6" t="s">
        <v>345</v>
      </c>
      <c r="E518" s="15" t="s">
        <v>344</v>
      </c>
      <c r="F518" s="15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</row>
    <row r="519" spans="1:17" s="13" customFormat="1" x14ac:dyDescent="0.2">
      <c r="A519" s="3" t="s">
        <v>133</v>
      </c>
      <c r="B519" s="3" t="s">
        <v>545</v>
      </c>
      <c r="C519" s="11" t="s">
        <v>201</v>
      </c>
      <c r="D519" s="12" t="s">
        <v>202</v>
      </c>
      <c r="G519" s="13">
        <v>4616943.9800000004</v>
      </c>
      <c r="H519" s="13">
        <v>7899603.7700000005</v>
      </c>
      <c r="I519" s="13">
        <v>1842072.29</v>
      </c>
      <c r="J519" s="13">
        <v>1678095.6600000001</v>
      </c>
      <c r="K519" s="13">
        <v>5134598.7399999984</v>
      </c>
      <c r="L519" s="13">
        <v>6861630.2100000232</v>
      </c>
      <c r="M519" s="13">
        <v>24696106.43</v>
      </c>
      <c r="N519" s="13">
        <v>29126582.020000018</v>
      </c>
      <c r="O519" s="13">
        <v>16498774.24000001</v>
      </c>
      <c r="P519" s="13">
        <v>15983600.560000015</v>
      </c>
      <c r="Q519" s="13">
        <v>14586848.70000001</v>
      </c>
    </row>
    <row r="520" spans="1:17" x14ac:dyDescent="0.2">
      <c r="A520" s="3" t="s">
        <v>133</v>
      </c>
      <c r="B520" s="3" t="s">
        <v>545</v>
      </c>
      <c r="C520" s="5" t="s">
        <v>201</v>
      </c>
      <c r="D520" s="5" t="s">
        <v>683</v>
      </c>
      <c r="E520" s="14"/>
      <c r="F520" s="14">
        <v>987.3</v>
      </c>
      <c r="G520" s="5">
        <v>4676.3334143624033</v>
      </c>
      <c r="H520" s="5">
        <v>8001.2192545325643</v>
      </c>
      <c r="I520" s="5">
        <v>1865.7675377291605</v>
      </c>
      <c r="J520" s="5">
        <v>1699.6816165299304</v>
      </c>
      <c r="K520" s="5">
        <v>5200.6469563455876</v>
      </c>
      <c r="L520" s="5">
        <v>6949.893862048034</v>
      </c>
      <c r="M520" s="5">
        <v>25013.781454471791</v>
      </c>
      <c r="N520" s="5">
        <v>29501.247867922637</v>
      </c>
      <c r="O520" s="5">
        <v>16711.003990681667</v>
      </c>
      <c r="P520" s="5">
        <v>16189.203443735456</v>
      </c>
      <c r="Q520" s="5">
        <v>14774.484655120035</v>
      </c>
    </row>
    <row r="521" spans="1:17" x14ac:dyDescent="0.2">
      <c r="A521" s="3" t="s">
        <v>133</v>
      </c>
      <c r="B521" s="3" t="s">
        <v>545</v>
      </c>
      <c r="C521" s="5" t="s">
        <v>201</v>
      </c>
      <c r="D521" s="5" t="s">
        <v>684</v>
      </c>
      <c r="E521" s="14"/>
      <c r="F521" s="14">
        <v>1010</v>
      </c>
      <c r="G521" s="5">
        <v>4571.2316633663368</v>
      </c>
      <c r="H521" s="5">
        <v>7821.3898712871296</v>
      </c>
      <c r="I521" s="5">
        <v>1823.8339504950495</v>
      </c>
      <c r="J521" s="5">
        <v>1661.4808514851486</v>
      </c>
      <c r="K521" s="5">
        <v>5083.7611287128693</v>
      </c>
      <c r="L521" s="5">
        <v>6793.693277227746</v>
      </c>
      <c r="M521" s="5">
        <v>24451.590524752475</v>
      </c>
      <c r="N521" s="5">
        <v>28838.200019802</v>
      </c>
      <c r="O521" s="5">
        <v>16335.420039603971</v>
      </c>
      <c r="P521" s="5">
        <v>15825.347089108926</v>
      </c>
      <c r="Q521" s="5">
        <v>14442.424455445554</v>
      </c>
    </row>
    <row r="522" spans="1:17" x14ac:dyDescent="0.2">
      <c r="A522" s="3" t="s">
        <v>133</v>
      </c>
      <c r="B522" s="3" t="s">
        <v>545</v>
      </c>
      <c r="C522" s="14" t="s">
        <v>200</v>
      </c>
      <c r="D522" s="2" t="s">
        <v>199</v>
      </c>
      <c r="E522" s="14"/>
      <c r="F522" s="14"/>
      <c r="G522" s="14">
        <v>18.695027870431801</v>
      </c>
      <c r="H522" s="14">
        <v>27.121629872587416</v>
      </c>
      <c r="I522" s="14">
        <v>7.4589583391263359</v>
      </c>
      <c r="J522" s="14">
        <v>5.7613888881562598</v>
      </c>
      <c r="K522" s="14">
        <v>20.791126546825456</v>
      </c>
      <c r="L522" s="14">
        <v>23.557965727967758</v>
      </c>
      <c r="M522" s="14">
        <v>100</v>
      </c>
      <c r="N522" s="14">
        <v>100</v>
      </c>
      <c r="O522" s="14">
        <v>56.645075033764634</v>
      </c>
      <c r="P522" s="14">
        <v>54.876334439189392</v>
      </c>
      <c r="Q522" s="14">
        <v>50.080880379248839</v>
      </c>
    </row>
    <row r="523" spans="1:17" x14ac:dyDescent="0.2">
      <c r="A523" s="3" t="s">
        <v>133</v>
      </c>
      <c r="B523" s="3" t="s">
        <v>545</v>
      </c>
      <c r="C523" s="5"/>
      <c r="D523" s="5"/>
      <c r="E523" s="14"/>
      <c r="F523" s="1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x14ac:dyDescent="0.2">
      <c r="A524" s="9" t="s">
        <v>70</v>
      </c>
      <c r="B524" s="9" t="s">
        <v>546</v>
      </c>
      <c r="C524" s="10"/>
      <c r="D524" s="6" t="s">
        <v>341</v>
      </c>
      <c r="E524" s="15" t="s">
        <v>343</v>
      </c>
      <c r="F524" s="15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</row>
    <row r="525" spans="1:17" s="13" customFormat="1" x14ac:dyDescent="0.2">
      <c r="A525" s="3" t="s">
        <v>70</v>
      </c>
      <c r="B525" s="3" t="s">
        <v>546</v>
      </c>
      <c r="C525" s="11" t="s">
        <v>201</v>
      </c>
      <c r="D525" s="12" t="s">
        <v>202</v>
      </c>
      <c r="G525" s="13">
        <v>-1014223.0299999998</v>
      </c>
      <c r="H525" s="13">
        <v>11337627.169999998</v>
      </c>
      <c r="I525" s="13">
        <v>7811972.5500000007</v>
      </c>
      <c r="J525" s="13">
        <v>8963225</v>
      </c>
      <c r="K525" s="13">
        <v>6294854.3700000495</v>
      </c>
      <c r="L525" s="13">
        <v>6165172.3400000706</v>
      </c>
      <c r="M525" s="13">
        <v>91540945.410000026</v>
      </c>
      <c r="N525" s="13">
        <v>92355720.00000006</v>
      </c>
      <c r="O525" s="13">
        <v>69324338.509999961</v>
      </c>
      <c r="P525" s="13">
        <v>67313601.390000001</v>
      </c>
      <c r="Q525" s="13">
        <v>65277033.909999959</v>
      </c>
    </row>
    <row r="526" spans="1:17" x14ac:dyDescent="0.2">
      <c r="A526" s="3" t="s">
        <v>70</v>
      </c>
      <c r="B526" s="3" t="s">
        <v>546</v>
      </c>
      <c r="C526" s="5" t="s">
        <v>201</v>
      </c>
      <c r="D526" s="5" t="s">
        <v>683</v>
      </c>
      <c r="E526" s="14"/>
      <c r="F526" s="14">
        <v>5684.52</v>
      </c>
      <c r="G526" s="5">
        <v>-178.41841175684135</v>
      </c>
      <c r="H526" s="5">
        <v>1994.4739696579477</v>
      </c>
      <c r="I526" s="5">
        <v>1374.2536836883326</v>
      </c>
      <c r="J526" s="5">
        <v>1576.777810615496</v>
      </c>
      <c r="K526" s="5">
        <v>1107.3677935868022</v>
      </c>
      <c r="L526" s="5">
        <v>1084.5546044345117</v>
      </c>
      <c r="M526" s="5">
        <v>16103.548832619117</v>
      </c>
      <c r="N526" s="5">
        <v>16246.881003145394</v>
      </c>
      <c r="O526" s="5">
        <v>12195.284476085924</v>
      </c>
      <c r="P526" s="5">
        <v>11841.562944628569</v>
      </c>
      <c r="Q526" s="5">
        <v>11483.29743056581</v>
      </c>
    </row>
    <row r="527" spans="1:17" x14ac:dyDescent="0.2">
      <c r="A527" s="3" t="s">
        <v>70</v>
      </c>
      <c r="B527" s="3" t="s">
        <v>546</v>
      </c>
      <c r="C527" s="5" t="s">
        <v>201</v>
      </c>
      <c r="D527" s="5" t="s">
        <v>684</v>
      </c>
      <c r="E527" s="14"/>
      <c r="F527" s="14">
        <v>5797</v>
      </c>
      <c r="G527" s="5">
        <v>-174.95653441435221</v>
      </c>
      <c r="H527" s="5">
        <v>1955.7749128859753</v>
      </c>
      <c r="I527" s="5">
        <v>1347.5888476798345</v>
      </c>
      <c r="J527" s="5">
        <v>1546.1833707089875</v>
      </c>
      <c r="K527" s="5">
        <v>1085.8813817491891</v>
      </c>
      <c r="L527" s="5">
        <v>1063.5108400897138</v>
      </c>
      <c r="M527" s="5">
        <v>15791.089427289982</v>
      </c>
      <c r="N527" s="5">
        <v>15931.640503708824</v>
      </c>
      <c r="O527" s="5">
        <v>11958.65766948421</v>
      </c>
      <c r="P527" s="5">
        <v>11611.79944626531</v>
      </c>
      <c r="Q527" s="5">
        <v>11260.485407969632</v>
      </c>
    </row>
    <row r="528" spans="1:17" x14ac:dyDescent="0.2">
      <c r="A528" s="3" t="s">
        <v>70</v>
      </c>
      <c r="B528" s="3" t="s">
        <v>546</v>
      </c>
      <c r="C528" s="14" t="s">
        <v>200</v>
      </c>
      <c r="D528" s="2" t="s">
        <v>199</v>
      </c>
      <c r="E528" s="14"/>
      <c r="F528" s="14"/>
      <c r="G528" s="14">
        <v>-1.1079446748746435</v>
      </c>
      <c r="H528" s="14">
        <v>12.276042209405102</v>
      </c>
      <c r="I528" s="14">
        <v>8.5338560957735226</v>
      </c>
      <c r="J528" s="14">
        <v>9.7051108474927101</v>
      </c>
      <c r="K528" s="14">
        <v>6.8765450715045739</v>
      </c>
      <c r="L528" s="14">
        <v>6.675463458029526</v>
      </c>
      <c r="M528" s="14">
        <v>100</v>
      </c>
      <c r="N528" s="14">
        <v>100</v>
      </c>
      <c r="O528" s="14">
        <v>75.062311798337902</v>
      </c>
      <c r="P528" s="14">
        <v>72.885146031020014</v>
      </c>
      <c r="Q528" s="14">
        <v>70.680011925628335</v>
      </c>
    </row>
    <row r="529" spans="1:17" x14ac:dyDescent="0.2">
      <c r="A529" s="3" t="s">
        <v>70</v>
      </c>
      <c r="B529" s="3" t="s">
        <v>546</v>
      </c>
      <c r="C529" s="5"/>
      <c r="D529" s="5"/>
      <c r="E529" s="14"/>
      <c r="F529" s="1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x14ac:dyDescent="0.2">
      <c r="A530" s="9" t="s">
        <v>120</v>
      </c>
      <c r="B530" s="9" t="s">
        <v>547</v>
      </c>
      <c r="C530" s="10"/>
      <c r="D530" s="6" t="s">
        <v>341</v>
      </c>
      <c r="E530" s="15" t="s">
        <v>342</v>
      </c>
      <c r="F530" s="15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</row>
    <row r="531" spans="1:17" s="13" customFormat="1" x14ac:dyDescent="0.2">
      <c r="A531" s="3" t="s">
        <v>120</v>
      </c>
      <c r="B531" s="3" t="s">
        <v>547</v>
      </c>
      <c r="C531" s="11" t="s">
        <v>201</v>
      </c>
      <c r="D531" s="12" t="s">
        <v>202</v>
      </c>
      <c r="G531" s="13">
        <v>0</v>
      </c>
      <c r="H531" s="13">
        <v>0</v>
      </c>
      <c r="I531" s="13">
        <v>3333364.7199999997</v>
      </c>
      <c r="J531" s="13">
        <v>3256000</v>
      </c>
      <c r="K531" s="13">
        <v>735197.03000000864</v>
      </c>
      <c r="L531" s="13">
        <v>735197.03000000305</v>
      </c>
      <c r="M531" s="13">
        <v>22498660.180000003</v>
      </c>
      <c r="N531" s="13">
        <v>21661779.030000001</v>
      </c>
      <c r="O531" s="13">
        <v>17517529.150000002</v>
      </c>
      <c r="P531" s="13">
        <v>16905804.930000003</v>
      </c>
      <c r="Q531" s="13">
        <v>17049647.240000002</v>
      </c>
    </row>
    <row r="532" spans="1:17" x14ac:dyDescent="0.2">
      <c r="A532" s="3" t="s">
        <v>120</v>
      </c>
      <c r="B532" s="3" t="s">
        <v>547</v>
      </c>
      <c r="C532" s="5" t="s">
        <v>201</v>
      </c>
      <c r="D532" s="5" t="s">
        <v>683</v>
      </c>
      <c r="E532" s="14"/>
      <c r="F532" s="14">
        <v>1378.1</v>
      </c>
      <c r="G532" s="5">
        <v>0</v>
      </c>
      <c r="H532" s="5">
        <v>0</v>
      </c>
      <c r="I532" s="5">
        <v>2418.8119294681082</v>
      </c>
      <c r="J532" s="5">
        <v>2362.6732457731659</v>
      </c>
      <c r="K532" s="5">
        <v>533.48598069806883</v>
      </c>
      <c r="L532" s="5">
        <v>533.48598069806485</v>
      </c>
      <c r="M532" s="5">
        <v>16325.854567883322</v>
      </c>
      <c r="N532" s="5">
        <v>15718.582853203689</v>
      </c>
      <c r="O532" s="5">
        <v>12711.362854654963</v>
      </c>
      <c r="P532" s="5">
        <v>12267.473282055007</v>
      </c>
      <c r="Q532" s="5">
        <v>12371.850547855745</v>
      </c>
    </row>
    <row r="533" spans="1:17" x14ac:dyDescent="0.2">
      <c r="A533" s="3" t="s">
        <v>120</v>
      </c>
      <c r="B533" s="3" t="s">
        <v>547</v>
      </c>
      <c r="C533" s="5" t="s">
        <v>201</v>
      </c>
      <c r="D533" s="5" t="s">
        <v>684</v>
      </c>
      <c r="E533" s="14"/>
      <c r="F533" s="14">
        <v>1311</v>
      </c>
      <c r="G533" s="5">
        <v>0</v>
      </c>
      <c r="H533" s="5">
        <v>0</v>
      </c>
      <c r="I533" s="5">
        <v>2542.6122959572845</v>
      </c>
      <c r="J533" s="5">
        <v>2483.6003051106027</v>
      </c>
      <c r="K533" s="5">
        <v>560.79102212052533</v>
      </c>
      <c r="L533" s="5">
        <v>560.79102212052101</v>
      </c>
      <c r="M533" s="5">
        <v>17161.449412662092</v>
      </c>
      <c r="N533" s="5">
        <v>16523.096132723113</v>
      </c>
      <c r="O533" s="5">
        <v>13361.959687261635</v>
      </c>
      <c r="P533" s="5">
        <v>12895.35082379863</v>
      </c>
      <c r="Q533" s="5">
        <v>13005.07035850496</v>
      </c>
    </row>
    <row r="534" spans="1:17" x14ac:dyDescent="0.2">
      <c r="A534" s="3" t="s">
        <v>120</v>
      </c>
      <c r="B534" s="3" t="s">
        <v>547</v>
      </c>
      <c r="C534" s="14" t="s">
        <v>200</v>
      </c>
      <c r="D534" s="2" t="s">
        <v>199</v>
      </c>
      <c r="E534" s="14"/>
      <c r="F534" s="14"/>
      <c r="G534" s="14">
        <v>0</v>
      </c>
      <c r="H534" s="14">
        <v>0</v>
      </c>
      <c r="I534" s="14">
        <v>14.815836557961646</v>
      </c>
      <c r="J534" s="14">
        <v>15.031083067972743</v>
      </c>
      <c r="K534" s="14">
        <v>3.2677369413026467</v>
      </c>
      <c r="L534" s="14">
        <v>3.3939826871182106</v>
      </c>
      <c r="M534" s="14">
        <v>100</v>
      </c>
      <c r="N534" s="14">
        <v>100</v>
      </c>
      <c r="O534" s="14">
        <v>80.868377088232165</v>
      </c>
      <c r="P534" s="14">
        <v>78.044397491945077</v>
      </c>
      <c r="Q534" s="14">
        <v>78.708434872258053</v>
      </c>
    </row>
    <row r="535" spans="1:17" x14ac:dyDescent="0.2">
      <c r="A535" s="3" t="s">
        <v>120</v>
      </c>
      <c r="B535" s="3" t="s">
        <v>547</v>
      </c>
      <c r="C535" s="5"/>
      <c r="D535" s="5"/>
      <c r="E535" s="14"/>
      <c r="F535" s="1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x14ac:dyDescent="0.2">
      <c r="A536" s="9" t="s">
        <v>168</v>
      </c>
      <c r="B536" s="9" t="s">
        <v>548</v>
      </c>
      <c r="C536" s="10"/>
      <c r="D536" s="6" t="s">
        <v>341</v>
      </c>
      <c r="E536" s="15" t="s">
        <v>340</v>
      </c>
      <c r="F536" s="15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</row>
    <row r="537" spans="1:17" s="13" customFormat="1" x14ac:dyDescent="0.2">
      <c r="A537" s="3" t="s">
        <v>168</v>
      </c>
      <c r="B537" s="3" t="s">
        <v>548</v>
      </c>
      <c r="C537" s="11" t="s">
        <v>201</v>
      </c>
      <c r="D537" s="12" t="s">
        <v>202</v>
      </c>
      <c r="G537" s="13">
        <v>0</v>
      </c>
      <c r="H537" s="13">
        <v>0</v>
      </c>
      <c r="I537" s="13">
        <v>2528390.9500000002</v>
      </c>
      <c r="J537" s="13">
        <v>3089965.37</v>
      </c>
      <c r="K537" s="13">
        <v>890339.34999999776</v>
      </c>
      <c r="L537" s="13">
        <v>879152.93999999389</v>
      </c>
      <c r="M537" s="13">
        <v>15915241.35</v>
      </c>
      <c r="N537" s="13">
        <v>16584384.35</v>
      </c>
      <c r="O537" s="13">
        <v>12798177.249999998</v>
      </c>
      <c r="P537" s="13">
        <v>12124989.280000001</v>
      </c>
      <c r="Q537" s="13">
        <v>12398474.909999998</v>
      </c>
    </row>
    <row r="538" spans="1:17" x14ac:dyDescent="0.2">
      <c r="A538" s="3" t="s">
        <v>168</v>
      </c>
      <c r="B538" s="3" t="s">
        <v>548</v>
      </c>
      <c r="C538" s="5" t="s">
        <v>201</v>
      </c>
      <c r="D538" s="5" t="s">
        <v>683</v>
      </c>
      <c r="E538" s="14"/>
      <c r="F538" s="14">
        <v>814.3</v>
      </c>
      <c r="G538" s="5">
        <v>0</v>
      </c>
      <c r="H538" s="5">
        <v>0</v>
      </c>
      <c r="I538" s="5">
        <v>3104.9870440869463</v>
      </c>
      <c r="J538" s="5">
        <v>3794.6277416185685</v>
      </c>
      <c r="K538" s="5">
        <v>1093.3800196487755</v>
      </c>
      <c r="L538" s="5">
        <v>1079.6425641655335</v>
      </c>
      <c r="M538" s="5">
        <v>19544.690347537762</v>
      </c>
      <c r="N538" s="5">
        <v>20366.4304924475</v>
      </c>
      <c r="O538" s="5">
        <v>15716.784047648285</v>
      </c>
      <c r="P538" s="5">
        <v>14890.076482868724</v>
      </c>
      <c r="Q538" s="5">
        <v>15225.930136313396</v>
      </c>
    </row>
    <row r="539" spans="1:17" x14ac:dyDescent="0.2">
      <c r="A539" s="3" t="s">
        <v>168</v>
      </c>
      <c r="B539" s="3" t="s">
        <v>548</v>
      </c>
      <c r="C539" s="5" t="s">
        <v>201</v>
      </c>
      <c r="D539" s="5" t="s">
        <v>684</v>
      </c>
      <c r="E539" s="14"/>
      <c r="F539" s="14">
        <v>640</v>
      </c>
      <c r="G539" s="5">
        <v>0</v>
      </c>
      <c r="H539" s="5">
        <v>0</v>
      </c>
      <c r="I539" s="5">
        <v>3950.6108593750005</v>
      </c>
      <c r="J539" s="5">
        <v>4828.0708906250002</v>
      </c>
      <c r="K539" s="5">
        <v>1391.1552343749966</v>
      </c>
      <c r="L539" s="5">
        <v>1373.6764687499904</v>
      </c>
      <c r="M539" s="5">
        <v>24867.564609375</v>
      </c>
      <c r="N539" s="5">
        <v>25913.100546875001</v>
      </c>
      <c r="O539" s="5">
        <v>19997.151953124998</v>
      </c>
      <c r="P539" s="5">
        <v>18945.295750000001</v>
      </c>
      <c r="Q539" s="5">
        <v>19372.617046874999</v>
      </c>
    </row>
    <row r="540" spans="1:17" x14ac:dyDescent="0.2">
      <c r="A540" s="3" t="s">
        <v>168</v>
      </c>
      <c r="B540" s="3" t="s">
        <v>548</v>
      </c>
      <c r="C540" s="14" t="s">
        <v>200</v>
      </c>
      <c r="D540" s="2" t="s">
        <v>199</v>
      </c>
      <c r="E540" s="14"/>
      <c r="F540" s="14"/>
      <c r="G540" s="14">
        <v>0</v>
      </c>
      <c r="H540" s="14">
        <v>0</v>
      </c>
      <c r="I540" s="14">
        <v>15.886601367814004</v>
      </c>
      <c r="J540" s="14">
        <v>18.631776162375303</v>
      </c>
      <c r="K540" s="14">
        <v>5.5942560368397922</v>
      </c>
      <c r="L540" s="14">
        <v>5.3010887919996499</v>
      </c>
      <c r="M540" s="14">
        <v>100</v>
      </c>
      <c r="N540" s="14">
        <v>100</v>
      </c>
      <c r="O540" s="14">
        <v>77.170047316227325</v>
      </c>
      <c r="P540" s="14">
        <v>73.110879632984393</v>
      </c>
      <c r="Q540" s="14">
        <v>74.759934697244262</v>
      </c>
    </row>
    <row r="541" spans="1:17" x14ac:dyDescent="0.2">
      <c r="A541" s="3" t="s">
        <v>168</v>
      </c>
      <c r="B541" s="3" t="s">
        <v>548</v>
      </c>
      <c r="C541" s="5"/>
      <c r="D541" s="5"/>
      <c r="E541" s="14"/>
      <c r="F541" s="1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x14ac:dyDescent="0.2">
      <c r="A542" s="9" t="s">
        <v>102</v>
      </c>
      <c r="B542" s="9" t="s">
        <v>549</v>
      </c>
      <c r="C542" s="10"/>
      <c r="D542" s="6" t="s">
        <v>337</v>
      </c>
      <c r="E542" s="15" t="s">
        <v>339</v>
      </c>
      <c r="F542" s="15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</row>
    <row r="543" spans="1:17" s="13" customFormat="1" x14ac:dyDescent="0.2">
      <c r="A543" s="3" t="s">
        <v>102</v>
      </c>
      <c r="B543" s="3" t="s">
        <v>549</v>
      </c>
      <c r="C543" s="11" t="s">
        <v>201</v>
      </c>
      <c r="D543" s="12" t="s">
        <v>202</v>
      </c>
      <c r="G543" s="13">
        <v>2144362.02</v>
      </c>
      <c r="H543" s="13">
        <v>108337512.93000001</v>
      </c>
      <c r="I543" s="13">
        <v>44279760.689999998</v>
      </c>
      <c r="J543" s="13">
        <v>48749240.460000001</v>
      </c>
      <c r="K543" s="13">
        <v>31410891.639999807</v>
      </c>
      <c r="L543" s="13">
        <v>53927271.460000038</v>
      </c>
      <c r="M543" s="13">
        <v>461790824.41999972</v>
      </c>
      <c r="N543" s="13">
        <v>584836592.91000021</v>
      </c>
      <c r="O543" s="13">
        <v>397472228.15000021</v>
      </c>
      <c r="P543" s="13">
        <v>385541879.46999967</v>
      </c>
      <c r="Q543" s="13">
        <v>369977059.39000022</v>
      </c>
    </row>
    <row r="544" spans="1:17" x14ac:dyDescent="0.2">
      <c r="A544" s="3" t="s">
        <v>102</v>
      </c>
      <c r="B544" s="3" t="s">
        <v>549</v>
      </c>
      <c r="C544" s="5" t="s">
        <v>201</v>
      </c>
      <c r="D544" s="5" t="s">
        <v>683</v>
      </c>
      <c r="E544" s="14"/>
      <c r="F544" s="14">
        <v>29572.14</v>
      </c>
      <c r="G544" s="5">
        <v>72.512913167596267</v>
      </c>
      <c r="H544" s="5">
        <v>3663.4992574091698</v>
      </c>
      <c r="I544" s="5">
        <v>1497.3471886038683</v>
      </c>
      <c r="J544" s="5">
        <v>1648.4853804966431</v>
      </c>
      <c r="K544" s="5">
        <v>1062.1785112609302</v>
      </c>
      <c r="L544" s="5">
        <v>1823.5836655717185</v>
      </c>
      <c r="M544" s="5">
        <v>15615.739152459028</v>
      </c>
      <c r="N544" s="5">
        <v>19776.607066989411</v>
      </c>
      <c r="O544" s="5">
        <v>13440.766483250796</v>
      </c>
      <c r="P544" s="5">
        <v>13037.334446205099</v>
      </c>
      <c r="Q544" s="5">
        <v>12511.000535977451</v>
      </c>
    </row>
    <row r="545" spans="1:17" x14ac:dyDescent="0.2">
      <c r="A545" s="3" t="s">
        <v>102</v>
      </c>
      <c r="B545" s="3" t="s">
        <v>549</v>
      </c>
      <c r="C545" s="5" t="s">
        <v>201</v>
      </c>
      <c r="D545" s="5" t="s">
        <v>684</v>
      </c>
      <c r="E545" s="14"/>
      <c r="F545" s="14">
        <v>29941</v>
      </c>
      <c r="G545" s="5">
        <v>71.619585852175945</v>
      </c>
      <c r="H545" s="5">
        <v>3618.366551885375</v>
      </c>
      <c r="I545" s="5">
        <v>1478.9005273704952</v>
      </c>
      <c r="J545" s="5">
        <v>1628.1767629671688</v>
      </c>
      <c r="K545" s="5">
        <v>1049.0929374436328</v>
      </c>
      <c r="L545" s="5">
        <v>1801.1179138973328</v>
      </c>
      <c r="M545" s="5">
        <v>15423.360088841378</v>
      </c>
      <c r="N545" s="5">
        <v>19532.96793393675</v>
      </c>
      <c r="O545" s="5">
        <v>13275.18212985539</v>
      </c>
      <c r="P545" s="5">
        <v>12876.720198724146</v>
      </c>
      <c r="Q545" s="5">
        <v>12356.870491633554</v>
      </c>
    </row>
    <row r="546" spans="1:17" x14ac:dyDescent="0.2">
      <c r="A546" s="3" t="s">
        <v>102</v>
      </c>
      <c r="B546" s="3" t="s">
        <v>549</v>
      </c>
      <c r="C546" s="14" t="s">
        <v>200</v>
      </c>
      <c r="D546" s="2" t="s">
        <v>199</v>
      </c>
      <c r="E546" s="14"/>
      <c r="F546" s="14"/>
      <c r="G546" s="14">
        <v>0.46435786650661087</v>
      </c>
      <c r="H546" s="14">
        <v>18.524407371799313</v>
      </c>
      <c r="I546" s="14">
        <v>9.588705177417614</v>
      </c>
      <c r="J546" s="14">
        <v>8.3355318478681379</v>
      </c>
      <c r="K546" s="14">
        <v>6.8019739628762164</v>
      </c>
      <c r="L546" s="14">
        <v>9.2209126641121166</v>
      </c>
      <c r="M546" s="14">
        <v>100</v>
      </c>
      <c r="N546" s="14">
        <v>100</v>
      </c>
      <c r="O546" s="14">
        <v>67.962954604512362</v>
      </c>
      <c r="P546" s="14">
        <v>65.92300894710435</v>
      </c>
      <c r="Q546" s="14">
        <v>63.261612538484833</v>
      </c>
    </row>
    <row r="547" spans="1:17" x14ac:dyDescent="0.2">
      <c r="A547" s="3" t="s">
        <v>102</v>
      </c>
      <c r="B547" s="3" t="s">
        <v>549</v>
      </c>
      <c r="C547" s="5"/>
      <c r="D547" s="5"/>
      <c r="E547" s="14"/>
      <c r="F547" s="1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x14ac:dyDescent="0.2">
      <c r="A548" s="9" t="s">
        <v>98</v>
      </c>
      <c r="B548" s="9" t="s">
        <v>550</v>
      </c>
      <c r="C548" s="10"/>
      <c r="D548" s="6" t="s">
        <v>337</v>
      </c>
      <c r="E548" s="15" t="s">
        <v>338</v>
      </c>
      <c r="F548" s="15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</row>
    <row r="549" spans="1:17" s="13" customFormat="1" x14ac:dyDescent="0.2">
      <c r="A549" s="3" t="s">
        <v>98</v>
      </c>
      <c r="B549" s="3" t="s">
        <v>550</v>
      </c>
      <c r="C549" s="11" t="s">
        <v>201</v>
      </c>
      <c r="D549" s="12" t="s">
        <v>202</v>
      </c>
      <c r="G549" s="13">
        <v>62256.179999999702</v>
      </c>
      <c r="H549" s="13">
        <v>34267094.599999987</v>
      </c>
      <c r="I549" s="13">
        <v>19257641.119999997</v>
      </c>
      <c r="J549" s="13">
        <v>18825925</v>
      </c>
      <c r="K549" s="13">
        <v>26854294.26000002</v>
      </c>
      <c r="L549" s="13">
        <v>26775021.490000665</v>
      </c>
      <c r="M549" s="13">
        <v>254996983.91</v>
      </c>
      <c r="N549" s="13">
        <v>270502245.83000064</v>
      </c>
      <c r="O549" s="13">
        <v>229867905.46000022</v>
      </c>
      <c r="P549" s="13">
        <v>223545770.33000028</v>
      </c>
      <c r="Q549" s="13">
        <v>225632070.80000022</v>
      </c>
    </row>
    <row r="550" spans="1:17" x14ac:dyDescent="0.2">
      <c r="A550" s="3" t="s">
        <v>98</v>
      </c>
      <c r="B550" s="3" t="s">
        <v>550</v>
      </c>
      <c r="C550" s="5" t="s">
        <v>201</v>
      </c>
      <c r="D550" s="5" t="s">
        <v>683</v>
      </c>
      <c r="E550" s="14"/>
      <c r="F550" s="14">
        <v>15155.1</v>
      </c>
      <c r="G550" s="5">
        <v>4.1079359423560184</v>
      </c>
      <c r="H550" s="5">
        <v>2261.0932689325696</v>
      </c>
      <c r="I550" s="5">
        <v>1270.7036654327585</v>
      </c>
      <c r="J550" s="5">
        <v>1242.2171414243389</v>
      </c>
      <c r="K550" s="5">
        <v>1771.9641744363296</v>
      </c>
      <c r="L550" s="5">
        <v>1766.7334092154235</v>
      </c>
      <c r="M550" s="5">
        <v>16825.819949060053</v>
      </c>
      <c r="N550" s="5">
        <v>17848.925169085036</v>
      </c>
      <c r="O550" s="5">
        <v>15167.693084176299</v>
      </c>
      <c r="P550" s="5">
        <v>14750.530866177081</v>
      </c>
      <c r="Q550" s="5">
        <v>14888.194126069786</v>
      </c>
    </row>
    <row r="551" spans="1:17" x14ac:dyDescent="0.2">
      <c r="A551" s="3" t="s">
        <v>98</v>
      </c>
      <c r="B551" s="3" t="s">
        <v>550</v>
      </c>
      <c r="C551" s="5" t="s">
        <v>201</v>
      </c>
      <c r="D551" s="5" t="s">
        <v>684</v>
      </c>
      <c r="E551" s="14"/>
      <c r="F551" s="14">
        <v>15291</v>
      </c>
      <c r="G551" s="5">
        <v>4.0714263292132431</v>
      </c>
      <c r="H551" s="5">
        <v>2240.9976195147465</v>
      </c>
      <c r="I551" s="5">
        <v>1259.4101837682294</v>
      </c>
      <c r="J551" s="5">
        <v>1231.1768360473482</v>
      </c>
      <c r="K551" s="5">
        <v>1756.2156994310392</v>
      </c>
      <c r="L551" s="5">
        <v>1751.0314230593594</v>
      </c>
      <c r="M551" s="5">
        <v>16676.279112549866</v>
      </c>
      <c r="N551" s="5">
        <v>17690.291402132014</v>
      </c>
      <c r="O551" s="5">
        <v>15032.888984369905</v>
      </c>
      <c r="P551" s="5">
        <v>14619.434329344076</v>
      </c>
      <c r="Q551" s="5">
        <v>14755.874095873403</v>
      </c>
    </row>
    <row r="552" spans="1:17" x14ac:dyDescent="0.2">
      <c r="A552" s="3" t="s">
        <v>98</v>
      </c>
      <c r="B552" s="3" t="s">
        <v>550</v>
      </c>
      <c r="C552" s="14" t="s">
        <v>200</v>
      </c>
      <c r="D552" s="2" t="s">
        <v>199</v>
      </c>
      <c r="E552" s="14"/>
      <c r="F552" s="14"/>
      <c r="G552" s="14">
        <v>2.4414477004940864E-2</v>
      </c>
      <c r="H552" s="14">
        <v>12.667951977572647</v>
      </c>
      <c r="I552" s="14">
        <v>7.5521054503126557</v>
      </c>
      <c r="J552" s="14">
        <v>6.9596187426226797</v>
      </c>
      <c r="K552" s="14">
        <v>10.53122034944465</v>
      </c>
      <c r="L552" s="14">
        <v>9.898262178136461</v>
      </c>
      <c r="M552" s="14">
        <v>100</v>
      </c>
      <c r="N552" s="14">
        <v>100</v>
      </c>
      <c r="O552" s="14">
        <v>84.978187428603675</v>
      </c>
      <c r="P552" s="14">
        <v>82.641003457874973</v>
      </c>
      <c r="Q552" s="14">
        <v>83.412272644050631</v>
      </c>
    </row>
    <row r="553" spans="1:17" x14ac:dyDescent="0.2">
      <c r="A553" s="3" t="s">
        <v>98</v>
      </c>
      <c r="B553" s="3" t="s">
        <v>550</v>
      </c>
      <c r="C553" s="5"/>
      <c r="D553" s="5"/>
      <c r="E553" s="14"/>
      <c r="F553" s="1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x14ac:dyDescent="0.2">
      <c r="A554" s="16" t="s">
        <v>143</v>
      </c>
      <c r="B554" s="9" t="s">
        <v>551</v>
      </c>
      <c r="C554" s="10"/>
      <c r="D554" s="6" t="s">
        <v>337</v>
      </c>
      <c r="E554" s="15" t="s">
        <v>336</v>
      </c>
      <c r="F554" s="15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</row>
    <row r="555" spans="1:17" s="13" customFormat="1" x14ac:dyDescent="0.2">
      <c r="A555" s="16" t="s">
        <v>143</v>
      </c>
      <c r="B555" s="3" t="s">
        <v>551</v>
      </c>
      <c r="C555" s="11" t="s">
        <v>201</v>
      </c>
      <c r="D555" s="12" t="s">
        <v>202</v>
      </c>
      <c r="G555" s="13">
        <v>0</v>
      </c>
      <c r="H555" s="13">
        <v>0</v>
      </c>
      <c r="I555" s="13">
        <v>1693054.6500000001</v>
      </c>
      <c r="J555" s="13">
        <v>1672717.9</v>
      </c>
      <c r="K555" s="13">
        <v>1329212.7500000056</v>
      </c>
      <c r="L555" s="13">
        <v>1329486.2499999907</v>
      </c>
      <c r="M555" s="13">
        <v>18687702.570000008</v>
      </c>
      <c r="N555" s="13">
        <v>18444711.339999989</v>
      </c>
      <c r="O555" s="13">
        <v>15778434.469999988</v>
      </c>
      <c r="P555" s="13">
        <v>15220331.769999987</v>
      </c>
      <c r="Q555" s="13">
        <v>15188089.599999988</v>
      </c>
    </row>
    <row r="556" spans="1:17" x14ac:dyDescent="0.2">
      <c r="A556" s="16" t="s">
        <v>143</v>
      </c>
      <c r="B556" s="3" t="s">
        <v>551</v>
      </c>
      <c r="C556" s="5" t="s">
        <v>201</v>
      </c>
      <c r="D556" s="5" t="s">
        <v>683</v>
      </c>
      <c r="E556" s="14"/>
      <c r="F556" s="14">
        <v>1063.4000000000001</v>
      </c>
      <c r="G556" s="5">
        <v>0</v>
      </c>
      <c r="H556" s="5">
        <v>0</v>
      </c>
      <c r="I556" s="5">
        <v>1592.1145852924581</v>
      </c>
      <c r="J556" s="5">
        <v>1572.990314086891</v>
      </c>
      <c r="K556" s="5">
        <v>1249.9649708482277</v>
      </c>
      <c r="L556" s="5">
        <v>1250.2221647545521</v>
      </c>
      <c r="M556" s="5">
        <v>17573.540126010914</v>
      </c>
      <c r="N556" s="5">
        <v>17345.03605416587</v>
      </c>
      <c r="O556" s="5">
        <v>14837.722841828087</v>
      </c>
      <c r="P556" s="5">
        <v>14312.894273086313</v>
      </c>
      <c r="Q556" s="5">
        <v>14282.574384051144</v>
      </c>
    </row>
    <row r="557" spans="1:17" x14ac:dyDescent="0.2">
      <c r="A557" s="3" t="s">
        <v>143</v>
      </c>
      <c r="B557" s="3" t="s">
        <v>551</v>
      </c>
      <c r="C557" s="5" t="s">
        <v>201</v>
      </c>
      <c r="D557" s="5" t="s">
        <v>684</v>
      </c>
      <c r="E557" s="14"/>
      <c r="F557" s="14">
        <v>1058</v>
      </c>
      <c r="G557" s="5">
        <v>0</v>
      </c>
      <c r="H557" s="5">
        <v>0</v>
      </c>
      <c r="I557" s="5">
        <v>1600.2406899810965</v>
      </c>
      <c r="J557" s="5">
        <v>1581.018809073724</v>
      </c>
      <c r="K557" s="5">
        <v>1256.3447542533133</v>
      </c>
      <c r="L557" s="5">
        <v>1256.6032608695564</v>
      </c>
      <c r="M557" s="5">
        <v>17663.234943289233</v>
      </c>
      <c r="N557" s="5">
        <v>17433.56459357277</v>
      </c>
      <c r="O557" s="5">
        <v>14913.454130434771</v>
      </c>
      <c r="P557" s="5">
        <v>14385.946852551971</v>
      </c>
      <c r="Q557" s="5">
        <v>14355.472211720216</v>
      </c>
    </row>
    <row r="558" spans="1:17" x14ac:dyDescent="0.2">
      <c r="A558" s="16" t="s">
        <v>143</v>
      </c>
      <c r="B558" s="3" t="s">
        <v>551</v>
      </c>
      <c r="C558" s="14" t="s">
        <v>200</v>
      </c>
      <c r="D558" s="2" t="s">
        <v>199</v>
      </c>
      <c r="E558" s="14"/>
      <c r="F558" s="14"/>
      <c r="G558" s="14">
        <v>0</v>
      </c>
      <c r="H558" s="14">
        <v>0</v>
      </c>
      <c r="I558" s="14">
        <v>9.0597260078288979</v>
      </c>
      <c r="J558" s="14">
        <v>9.0688212418508947</v>
      </c>
      <c r="K558" s="14">
        <v>7.1127670457139827</v>
      </c>
      <c r="L558" s="14">
        <v>7.2079536811010421</v>
      </c>
      <c r="M558" s="14">
        <v>100</v>
      </c>
      <c r="N558" s="14">
        <v>100</v>
      </c>
      <c r="O558" s="14">
        <v>85.544491204815984</v>
      </c>
      <c r="P558" s="14">
        <v>82.518676977028775</v>
      </c>
      <c r="Q558" s="14">
        <v>82.34387256070768</v>
      </c>
    </row>
    <row r="559" spans="1:17" x14ac:dyDescent="0.2">
      <c r="A559" s="16" t="s">
        <v>143</v>
      </c>
      <c r="B559" s="3" t="s">
        <v>551</v>
      </c>
      <c r="C559" s="5"/>
      <c r="D559" s="5"/>
      <c r="E559" s="14"/>
      <c r="F559" s="1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x14ac:dyDescent="0.2">
      <c r="A560" s="9" t="s">
        <v>89</v>
      </c>
      <c r="B560" s="9" t="s">
        <v>552</v>
      </c>
      <c r="C560" s="10"/>
      <c r="D560" s="6" t="s">
        <v>330</v>
      </c>
      <c r="E560" s="15" t="s">
        <v>335</v>
      </c>
      <c r="F560" s="15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</row>
    <row r="561" spans="1:17" s="13" customFormat="1" x14ac:dyDescent="0.2">
      <c r="A561" s="3" t="s">
        <v>89</v>
      </c>
      <c r="B561" s="3" t="s">
        <v>552</v>
      </c>
      <c r="C561" s="11" t="s">
        <v>201</v>
      </c>
      <c r="D561" s="12" t="s">
        <v>202</v>
      </c>
      <c r="G561" s="13">
        <v>1099599.06</v>
      </c>
      <c r="H561" s="13">
        <v>1746851.3</v>
      </c>
      <c r="I561" s="13">
        <v>584622.09000000008</v>
      </c>
      <c r="J561" s="13">
        <v>562290.97</v>
      </c>
      <c r="K561" s="13">
        <v>2442731.0000000019</v>
      </c>
      <c r="L561" s="13">
        <v>2442018.3799999859</v>
      </c>
      <c r="M561" s="13">
        <v>15363613.980000002</v>
      </c>
      <c r="N561" s="13">
        <v>13422720.589999987</v>
      </c>
      <c r="O561" s="13">
        <v>11192744.79999999</v>
      </c>
      <c r="P561" s="13">
        <v>10894466.569999989</v>
      </c>
      <c r="Q561" s="13">
        <v>10778761.60999999</v>
      </c>
    </row>
    <row r="562" spans="1:17" x14ac:dyDescent="0.2">
      <c r="A562" s="3" t="s">
        <v>89</v>
      </c>
      <c r="B562" s="3" t="s">
        <v>552</v>
      </c>
      <c r="C562" s="5" t="s">
        <v>201</v>
      </c>
      <c r="D562" s="5" t="s">
        <v>683</v>
      </c>
      <c r="E562" s="14"/>
      <c r="F562" s="14">
        <v>925</v>
      </c>
      <c r="G562" s="5">
        <v>1188.7557405405405</v>
      </c>
      <c r="H562" s="5">
        <v>1888.4878918918919</v>
      </c>
      <c r="I562" s="5">
        <v>632.02388108108119</v>
      </c>
      <c r="J562" s="5">
        <v>607.88212972972974</v>
      </c>
      <c r="K562" s="5">
        <v>2640.7902702702722</v>
      </c>
      <c r="L562" s="5">
        <v>2640.0198702702551</v>
      </c>
      <c r="M562" s="5">
        <v>16609.312410810813</v>
      </c>
      <c r="N562" s="5">
        <v>14511.049286486472</v>
      </c>
      <c r="O562" s="5">
        <v>12100.264648648637</v>
      </c>
      <c r="P562" s="5">
        <v>11777.801697297286</v>
      </c>
      <c r="Q562" s="5">
        <v>11652.715254054043</v>
      </c>
    </row>
    <row r="563" spans="1:17" x14ac:dyDescent="0.2">
      <c r="A563" s="3" t="s">
        <v>89</v>
      </c>
      <c r="B563" s="3" t="s">
        <v>552</v>
      </c>
      <c r="C563" s="5" t="s">
        <v>201</v>
      </c>
      <c r="D563" s="5" t="s">
        <v>684</v>
      </c>
      <c r="E563" s="14"/>
      <c r="F563" s="14">
        <v>789</v>
      </c>
      <c r="G563" s="5">
        <v>1393.6616730038024</v>
      </c>
      <c r="H563" s="5">
        <v>2214.0067173637517</v>
      </c>
      <c r="I563" s="5">
        <v>740.96589353612183</v>
      </c>
      <c r="J563" s="5">
        <v>712.66282636248411</v>
      </c>
      <c r="K563" s="5">
        <v>3095.983523447404</v>
      </c>
      <c r="L563" s="5">
        <v>3095.0803295310343</v>
      </c>
      <c r="M563" s="5">
        <v>19472.261064638788</v>
      </c>
      <c r="N563" s="5">
        <v>17012.320139416966</v>
      </c>
      <c r="O563" s="5">
        <v>14185.988339670455</v>
      </c>
      <c r="P563" s="5">
        <v>13807.942420785792</v>
      </c>
      <c r="Q563" s="5">
        <v>13661.294816223055</v>
      </c>
    </row>
    <row r="564" spans="1:17" x14ac:dyDescent="0.2">
      <c r="A564" s="3" t="s">
        <v>89</v>
      </c>
      <c r="B564" s="3" t="s">
        <v>552</v>
      </c>
      <c r="C564" s="14" t="s">
        <v>200</v>
      </c>
      <c r="D564" s="2" t="s">
        <v>199</v>
      </c>
      <c r="E564" s="14"/>
      <c r="F564" s="14"/>
      <c r="G564" s="14">
        <v>7.157164072407916</v>
      </c>
      <c r="H564" s="14">
        <v>13.014137397014846</v>
      </c>
      <c r="I564" s="14">
        <v>3.8052380824007139</v>
      </c>
      <c r="J564" s="14">
        <v>4.1890983741322181</v>
      </c>
      <c r="K564" s="14">
        <v>15.899455708662641</v>
      </c>
      <c r="L564" s="14">
        <v>18.193170033050567</v>
      </c>
      <c r="M564" s="14">
        <v>100</v>
      </c>
      <c r="N564" s="14">
        <v>100</v>
      </c>
      <c r="O564" s="14">
        <v>83.386558819816727</v>
      </c>
      <c r="P564" s="14">
        <v>81.16436974868148</v>
      </c>
      <c r="Q564" s="14">
        <v>80.302361490190279</v>
      </c>
    </row>
    <row r="565" spans="1:17" x14ac:dyDescent="0.2">
      <c r="A565" s="3" t="s">
        <v>89</v>
      </c>
      <c r="B565" s="3" t="s">
        <v>552</v>
      </c>
      <c r="C565" s="5"/>
      <c r="D565" s="5"/>
      <c r="E565" s="14"/>
      <c r="F565" s="1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x14ac:dyDescent="0.2">
      <c r="A566" s="9" t="s">
        <v>67</v>
      </c>
      <c r="B566" s="9" t="s">
        <v>553</v>
      </c>
      <c r="C566" s="10"/>
      <c r="D566" s="6" t="s">
        <v>330</v>
      </c>
      <c r="E566" s="15" t="s">
        <v>334</v>
      </c>
      <c r="F566" s="15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</row>
    <row r="567" spans="1:17" s="13" customFormat="1" x14ac:dyDescent="0.2">
      <c r="A567" s="3" t="s">
        <v>67</v>
      </c>
      <c r="B567" s="3" t="s">
        <v>553</v>
      </c>
      <c r="C567" s="11" t="s">
        <v>201</v>
      </c>
      <c r="D567" s="12" t="s">
        <v>202</v>
      </c>
      <c r="G567" s="13">
        <v>293.64999999999998</v>
      </c>
      <c r="H567" s="13">
        <v>133966</v>
      </c>
      <c r="I567" s="13">
        <v>1119973.24</v>
      </c>
      <c r="J567" s="13">
        <v>926221.25</v>
      </c>
      <c r="K567" s="13">
        <v>416520.94999999832</v>
      </c>
      <c r="L567" s="13">
        <v>435945.93000000063</v>
      </c>
      <c r="M567" s="13">
        <v>6123105.5399999991</v>
      </c>
      <c r="N567" s="13">
        <v>5300547.5500000017</v>
      </c>
      <c r="O567" s="13">
        <v>4190328.2500000019</v>
      </c>
      <c r="P567" s="13">
        <v>3992930.5000000009</v>
      </c>
      <c r="Q567" s="13">
        <v>3986662.0500000017</v>
      </c>
    </row>
    <row r="568" spans="1:17" x14ac:dyDescent="0.2">
      <c r="A568" s="3" t="s">
        <v>67</v>
      </c>
      <c r="B568" s="3" t="s">
        <v>553</v>
      </c>
      <c r="C568" s="5" t="s">
        <v>201</v>
      </c>
      <c r="D568" s="5" t="s">
        <v>683</v>
      </c>
      <c r="E568" s="14"/>
      <c r="F568" s="14">
        <v>220</v>
      </c>
      <c r="G568" s="5">
        <v>1.3347727272727272</v>
      </c>
      <c r="H568" s="5">
        <v>608.93636363636358</v>
      </c>
      <c r="I568" s="5">
        <v>5090.7874545454542</v>
      </c>
      <c r="J568" s="5">
        <v>4210.096590909091</v>
      </c>
      <c r="K568" s="5">
        <v>1893.2770454545378</v>
      </c>
      <c r="L568" s="5">
        <v>1981.5724090909121</v>
      </c>
      <c r="M568" s="5">
        <v>27832.297909090907</v>
      </c>
      <c r="N568" s="5">
        <v>24093.39795454546</v>
      </c>
      <c r="O568" s="5">
        <v>19046.946590909098</v>
      </c>
      <c r="P568" s="5">
        <v>18149.684090909093</v>
      </c>
      <c r="Q568" s="5">
        <v>18121.191136363643</v>
      </c>
    </row>
    <row r="569" spans="1:17" x14ac:dyDescent="0.2">
      <c r="A569" s="3" t="s">
        <v>67</v>
      </c>
      <c r="B569" s="3" t="s">
        <v>553</v>
      </c>
      <c r="C569" s="5" t="s">
        <v>201</v>
      </c>
      <c r="D569" s="5" t="s">
        <v>684</v>
      </c>
      <c r="E569" s="14"/>
      <c r="F569" s="14">
        <v>228</v>
      </c>
      <c r="G569" s="5">
        <v>1.287938596491228</v>
      </c>
      <c r="H569" s="5">
        <v>587.57017543859649</v>
      </c>
      <c r="I569" s="5">
        <v>4912.163333333333</v>
      </c>
      <c r="J569" s="5">
        <v>4062.3739035087719</v>
      </c>
      <c r="K569" s="5">
        <v>1826.8462719298172</v>
      </c>
      <c r="L569" s="5">
        <v>1912.0435526315816</v>
      </c>
      <c r="M569" s="5">
        <v>26855.726052631577</v>
      </c>
      <c r="N569" s="5">
        <v>23248.015570175445</v>
      </c>
      <c r="O569" s="5">
        <v>18378.632675438606</v>
      </c>
      <c r="P569" s="5">
        <v>17512.853070175443</v>
      </c>
      <c r="Q569" s="5">
        <v>17485.359868421059</v>
      </c>
    </row>
    <row r="570" spans="1:17" x14ac:dyDescent="0.2">
      <c r="A570" s="3" t="s">
        <v>67</v>
      </c>
      <c r="B570" s="3" t="s">
        <v>553</v>
      </c>
      <c r="C570" s="14" t="s">
        <v>200</v>
      </c>
      <c r="D570" s="2" t="s">
        <v>199</v>
      </c>
      <c r="E570" s="14"/>
      <c r="F570" s="14"/>
      <c r="G570" s="14">
        <v>4.7957690436934725E-3</v>
      </c>
      <c r="H570" s="14">
        <v>2.5273992684019966</v>
      </c>
      <c r="I570" s="14">
        <v>18.290934766412668</v>
      </c>
      <c r="J570" s="14">
        <v>17.474067372530218</v>
      </c>
      <c r="K570" s="14">
        <v>6.8024460345982929</v>
      </c>
      <c r="L570" s="14">
        <v>8.2245452170314071</v>
      </c>
      <c r="M570" s="14">
        <v>100</v>
      </c>
      <c r="N570" s="14">
        <v>100</v>
      </c>
      <c r="O570" s="14">
        <v>79.054629931581317</v>
      </c>
      <c r="P570" s="14">
        <v>75.330528824328709</v>
      </c>
      <c r="Q570" s="14">
        <v>75.212268400459877</v>
      </c>
    </row>
    <row r="571" spans="1:17" x14ac:dyDescent="0.2">
      <c r="A571" s="3" t="s">
        <v>67</v>
      </c>
      <c r="B571" s="3" t="s">
        <v>553</v>
      </c>
      <c r="C571" s="5"/>
      <c r="D571" s="5"/>
      <c r="E571" s="14"/>
      <c r="F571" s="1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x14ac:dyDescent="0.2">
      <c r="A572" s="9" t="s">
        <v>10</v>
      </c>
      <c r="B572" s="9" t="s">
        <v>554</v>
      </c>
      <c r="C572" s="10"/>
      <c r="D572" s="6" t="s">
        <v>330</v>
      </c>
      <c r="E572" s="15" t="s">
        <v>333</v>
      </c>
      <c r="F572" s="15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</row>
    <row r="573" spans="1:17" s="13" customFormat="1" x14ac:dyDescent="0.2">
      <c r="A573" s="3" t="s">
        <v>10</v>
      </c>
      <c r="B573" s="3" t="s">
        <v>554</v>
      </c>
      <c r="C573" s="11" t="s">
        <v>201</v>
      </c>
      <c r="D573" s="12" t="s">
        <v>202</v>
      </c>
      <c r="G573" s="13">
        <v>107267.9</v>
      </c>
      <c r="H573" s="13">
        <v>297966.39</v>
      </c>
      <c r="I573" s="13">
        <v>237813.84</v>
      </c>
      <c r="J573" s="13">
        <v>223251.34</v>
      </c>
      <c r="K573" s="13">
        <v>0</v>
      </c>
      <c r="L573" s="13">
        <v>0</v>
      </c>
      <c r="M573" s="13">
        <v>5127799.7100000009</v>
      </c>
      <c r="N573" s="13">
        <v>4644873.9999999991</v>
      </c>
      <c r="O573" s="13">
        <v>3773139.6300000004</v>
      </c>
      <c r="P573" s="13">
        <v>3570300.2000000007</v>
      </c>
      <c r="Q573" s="13">
        <v>3669105.3200000003</v>
      </c>
    </row>
    <row r="574" spans="1:17" x14ac:dyDescent="0.2">
      <c r="A574" s="3" t="s">
        <v>10</v>
      </c>
      <c r="B574" s="3" t="s">
        <v>554</v>
      </c>
      <c r="C574" s="5" t="s">
        <v>201</v>
      </c>
      <c r="D574" s="5" t="s">
        <v>683</v>
      </c>
      <c r="E574" s="14"/>
      <c r="F574" s="14">
        <v>350.7</v>
      </c>
      <c r="G574" s="5">
        <v>305.86797832905614</v>
      </c>
      <c r="H574" s="5">
        <v>849.63327630453387</v>
      </c>
      <c r="I574" s="5">
        <v>678.11189050470489</v>
      </c>
      <c r="J574" s="5">
        <v>636.58779583689761</v>
      </c>
      <c r="K574" s="5">
        <v>0</v>
      </c>
      <c r="L574" s="5">
        <v>0</v>
      </c>
      <c r="M574" s="5">
        <v>14621.613088109498</v>
      </c>
      <c r="N574" s="5">
        <v>13244.579412603363</v>
      </c>
      <c r="O574" s="5">
        <v>10758.881180496152</v>
      </c>
      <c r="P574" s="5">
        <v>10180.496720844028</v>
      </c>
      <c r="Q574" s="5">
        <v>10462.233589962932</v>
      </c>
    </row>
    <row r="575" spans="1:17" x14ac:dyDescent="0.2">
      <c r="A575" s="3" t="s">
        <v>10</v>
      </c>
      <c r="B575" s="3" t="s">
        <v>554</v>
      </c>
      <c r="C575" s="5" t="s">
        <v>201</v>
      </c>
      <c r="D575" s="5" t="s">
        <v>684</v>
      </c>
      <c r="E575" s="14"/>
      <c r="F575" s="14">
        <v>314</v>
      </c>
      <c r="G575" s="5">
        <v>341.61751592356688</v>
      </c>
      <c r="H575" s="5">
        <v>948.93754777070069</v>
      </c>
      <c r="I575" s="5">
        <v>757.36891719745222</v>
      </c>
      <c r="J575" s="5">
        <v>710.99152866242036</v>
      </c>
      <c r="K575" s="5">
        <v>0</v>
      </c>
      <c r="L575" s="5">
        <v>0</v>
      </c>
      <c r="M575" s="5">
        <v>16330.572324840767</v>
      </c>
      <c r="N575" s="5">
        <v>14792.592356687896</v>
      </c>
      <c r="O575" s="5">
        <v>12016.368248407645</v>
      </c>
      <c r="P575" s="5">
        <v>11370.382802547772</v>
      </c>
      <c r="Q575" s="5">
        <v>11685.048789808918</v>
      </c>
    </row>
    <row r="576" spans="1:17" x14ac:dyDescent="0.2">
      <c r="A576" s="3" t="s">
        <v>10</v>
      </c>
      <c r="B576" s="3" t="s">
        <v>554</v>
      </c>
      <c r="C576" s="14" t="s">
        <v>200</v>
      </c>
      <c r="D576" s="2" t="s">
        <v>199</v>
      </c>
      <c r="E576" s="14"/>
      <c r="F576" s="14"/>
      <c r="G576" s="14">
        <v>2.0918894275611239</v>
      </c>
      <c r="H576" s="14">
        <v>6.4149509760652297</v>
      </c>
      <c r="I576" s="14">
        <v>4.6377365234493517</v>
      </c>
      <c r="J576" s="14">
        <v>4.806402498754542</v>
      </c>
      <c r="K576" s="14">
        <v>0</v>
      </c>
      <c r="L576" s="14">
        <v>0</v>
      </c>
      <c r="M576" s="14">
        <v>100</v>
      </c>
      <c r="N576" s="14">
        <v>100</v>
      </c>
      <c r="O576" s="14">
        <v>81.232335473470357</v>
      </c>
      <c r="P576" s="14">
        <v>76.865383215992551</v>
      </c>
      <c r="Q576" s="14">
        <v>78.992569443218514</v>
      </c>
    </row>
    <row r="577" spans="1:17" x14ac:dyDescent="0.2">
      <c r="A577" s="3" t="s">
        <v>10</v>
      </c>
      <c r="B577" s="3" t="s">
        <v>554</v>
      </c>
      <c r="C577" s="5"/>
      <c r="D577" s="5"/>
      <c r="E577" s="14"/>
      <c r="F577" s="1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x14ac:dyDescent="0.2">
      <c r="A578" s="9" t="s">
        <v>114</v>
      </c>
      <c r="B578" s="9" t="s">
        <v>555</v>
      </c>
      <c r="C578" s="10"/>
      <c r="D578" s="6" t="s">
        <v>330</v>
      </c>
      <c r="E578" s="15" t="s">
        <v>332</v>
      </c>
      <c r="F578" s="15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</row>
    <row r="579" spans="1:17" s="13" customFormat="1" x14ac:dyDescent="0.2">
      <c r="A579" s="3" t="s">
        <v>114</v>
      </c>
      <c r="B579" s="3" t="s">
        <v>555</v>
      </c>
      <c r="C579" s="11" t="s">
        <v>201</v>
      </c>
      <c r="D579" s="12" t="s">
        <v>202</v>
      </c>
      <c r="G579" s="13">
        <v>0</v>
      </c>
      <c r="H579" s="13">
        <v>0</v>
      </c>
      <c r="I579" s="13">
        <v>3812.3300000000004</v>
      </c>
      <c r="J579" s="13">
        <v>72512.11</v>
      </c>
      <c r="K579" s="13">
        <v>0</v>
      </c>
      <c r="L579" s="13">
        <v>0</v>
      </c>
      <c r="M579" s="13">
        <v>2830737.6100000003</v>
      </c>
      <c r="N579" s="13">
        <v>2936614.54</v>
      </c>
      <c r="O579" s="13">
        <v>2792336.07</v>
      </c>
      <c r="P579" s="13">
        <v>2701610.9699999997</v>
      </c>
      <c r="Q579" s="13">
        <v>2736113.4299999997</v>
      </c>
    </row>
    <row r="580" spans="1:17" x14ac:dyDescent="0.2">
      <c r="A580" s="3" t="s">
        <v>114</v>
      </c>
      <c r="B580" s="3" t="s">
        <v>555</v>
      </c>
      <c r="C580" s="5" t="s">
        <v>201</v>
      </c>
      <c r="D580" s="5" t="s">
        <v>683</v>
      </c>
      <c r="E580" s="14"/>
      <c r="F580" s="14">
        <v>107.8</v>
      </c>
      <c r="G580" s="5">
        <v>0</v>
      </c>
      <c r="H580" s="5">
        <v>0</v>
      </c>
      <c r="I580" s="5">
        <v>35.364842300556589</v>
      </c>
      <c r="J580" s="5">
        <v>672.65408163265306</v>
      </c>
      <c r="K580" s="5">
        <v>0</v>
      </c>
      <c r="L580" s="5">
        <v>0</v>
      </c>
      <c r="M580" s="5">
        <v>26259.161502782936</v>
      </c>
      <c r="N580" s="5">
        <v>27241.322263450835</v>
      </c>
      <c r="O580" s="5">
        <v>25902.932003710575</v>
      </c>
      <c r="P580" s="5">
        <v>25061.326252319108</v>
      </c>
      <c r="Q580" s="5">
        <v>25381.386178107605</v>
      </c>
    </row>
    <row r="581" spans="1:17" x14ac:dyDescent="0.2">
      <c r="A581" s="3" t="s">
        <v>114</v>
      </c>
      <c r="B581" s="3" t="s">
        <v>555</v>
      </c>
      <c r="C581" s="5" t="s">
        <v>201</v>
      </c>
      <c r="D581" s="5" t="s">
        <v>684</v>
      </c>
      <c r="E581" s="14"/>
      <c r="F581" s="14">
        <v>114</v>
      </c>
      <c r="G581" s="5">
        <v>0</v>
      </c>
      <c r="H581" s="5">
        <v>0</v>
      </c>
      <c r="I581" s="5">
        <v>33.441491228070177</v>
      </c>
      <c r="J581" s="5">
        <v>636.07114035087716</v>
      </c>
      <c r="K581" s="5">
        <v>0</v>
      </c>
      <c r="L581" s="5">
        <v>0</v>
      </c>
      <c r="M581" s="5">
        <v>24831.031666666669</v>
      </c>
      <c r="N581" s="5">
        <v>25759.776666666668</v>
      </c>
      <c r="O581" s="5">
        <v>24494.176052631577</v>
      </c>
      <c r="P581" s="5">
        <v>23698.341842105259</v>
      </c>
      <c r="Q581" s="5">
        <v>24000.994999999999</v>
      </c>
    </row>
    <row r="582" spans="1:17" x14ac:dyDescent="0.2">
      <c r="A582" s="3" t="s">
        <v>114</v>
      </c>
      <c r="B582" s="3" t="s">
        <v>555</v>
      </c>
      <c r="C582" s="14" t="s">
        <v>200</v>
      </c>
      <c r="D582" s="2" t="s">
        <v>199</v>
      </c>
      <c r="E582" s="14"/>
      <c r="F582" s="14"/>
      <c r="G582" s="14">
        <v>0</v>
      </c>
      <c r="H582" s="14">
        <v>0</v>
      </c>
      <c r="I582" s="14">
        <v>0.13467620547140713</v>
      </c>
      <c r="J582" s="14">
        <v>2.4692416731002087</v>
      </c>
      <c r="K582" s="14">
        <v>0</v>
      </c>
      <c r="L582" s="14">
        <v>0</v>
      </c>
      <c r="M582" s="14">
        <v>100</v>
      </c>
      <c r="N582" s="14">
        <v>100</v>
      </c>
      <c r="O582" s="14">
        <v>95.086911542704541</v>
      </c>
      <c r="P582" s="14">
        <v>91.997466238793464</v>
      </c>
      <c r="Q582" s="14">
        <v>93.172372224241585</v>
      </c>
    </row>
    <row r="583" spans="1:17" x14ac:dyDescent="0.2">
      <c r="A583" s="3" t="s">
        <v>114</v>
      </c>
      <c r="B583" s="3" t="s">
        <v>555</v>
      </c>
      <c r="C583" s="5"/>
      <c r="D583" s="5"/>
      <c r="E583" s="14"/>
      <c r="F583" s="1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x14ac:dyDescent="0.2">
      <c r="A584" s="9" t="s">
        <v>80</v>
      </c>
      <c r="B584" s="9" t="s">
        <v>556</v>
      </c>
      <c r="C584" s="10"/>
      <c r="D584" s="6" t="s">
        <v>330</v>
      </c>
      <c r="E584" s="15" t="s">
        <v>331</v>
      </c>
      <c r="F584" s="15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</row>
    <row r="585" spans="1:17" s="13" customFormat="1" x14ac:dyDescent="0.2">
      <c r="A585" s="3" t="s">
        <v>80</v>
      </c>
      <c r="B585" s="3" t="s">
        <v>556</v>
      </c>
      <c r="C585" s="11" t="s">
        <v>201</v>
      </c>
      <c r="D585" s="12" t="s">
        <v>202</v>
      </c>
      <c r="G585" s="13">
        <v>0</v>
      </c>
      <c r="H585" s="13">
        <v>0</v>
      </c>
      <c r="I585" s="13">
        <v>0</v>
      </c>
      <c r="J585" s="13">
        <v>0</v>
      </c>
      <c r="K585" s="13">
        <v>319521.29000000004</v>
      </c>
      <c r="L585" s="13">
        <v>319521.28999999817</v>
      </c>
      <c r="M585" s="13">
        <v>5544080.3399999999</v>
      </c>
      <c r="N585" s="13">
        <v>5466813.8899999997</v>
      </c>
      <c r="O585" s="13">
        <v>4896528.6999999993</v>
      </c>
      <c r="P585" s="13">
        <v>4762024.1599999983</v>
      </c>
      <c r="Q585" s="13">
        <v>4585048.3399999989</v>
      </c>
    </row>
    <row r="586" spans="1:17" x14ac:dyDescent="0.2">
      <c r="A586" s="3" t="s">
        <v>80</v>
      </c>
      <c r="B586" s="3" t="s">
        <v>556</v>
      </c>
      <c r="C586" s="5" t="s">
        <v>201</v>
      </c>
      <c r="D586" s="5" t="s">
        <v>683</v>
      </c>
      <c r="E586" s="14"/>
      <c r="F586" s="14">
        <v>501</v>
      </c>
      <c r="G586" s="5">
        <v>0</v>
      </c>
      <c r="H586" s="5">
        <v>0</v>
      </c>
      <c r="I586" s="5">
        <v>0</v>
      </c>
      <c r="J586" s="5">
        <v>0</v>
      </c>
      <c r="K586" s="5">
        <v>637.76704590818372</v>
      </c>
      <c r="L586" s="5">
        <v>637.76704590817997</v>
      </c>
      <c r="M586" s="5">
        <v>11066.028622754491</v>
      </c>
      <c r="N586" s="5">
        <v>10911.804171656686</v>
      </c>
      <c r="O586" s="5">
        <v>9773.5103792415157</v>
      </c>
      <c r="P586" s="5">
        <v>9505.0382435129704</v>
      </c>
      <c r="Q586" s="5">
        <v>9151.7930938123736</v>
      </c>
    </row>
    <row r="587" spans="1:17" x14ac:dyDescent="0.2">
      <c r="A587" s="3" t="s">
        <v>80</v>
      </c>
      <c r="B587" s="3" t="s">
        <v>556</v>
      </c>
      <c r="C587" s="5" t="s">
        <v>201</v>
      </c>
      <c r="D587" s="5" t="s">
        <v>684</v>
      </c>
      <c r="E587" s="14"/>
      <c r="F587" s="14">
        <v>502</v>
      </c>
      <c r="G587" s="5">
        <v>0</v>
      </c>
      <c r="H587" s="5">
        <v>0</v>
      </c>
      <c r="I587" s="5">
        <v>0</v>
      </c>
      <c r="J587" s="5">
        <v>0</v>
      </c>
      <c r="K587" s="5">
        <v>636.49659362549812</v>
      </c>
      <c r="L587" s="5">
        <v>636.49659362549437</v>
      </c>
      <c r="M587" s="5">
        <v>11043.984741035856</v>
      </c>
      <c r="N587" s="5">
        <v>10890.067509960159</v>
      </c>
      <c r="O587" s="5">
        <v>9754.0412350597599</v>
      </c>
      <c r="P587" s="5">
        <v>9486.1039043824676</v>
      </c>
      <c r="Q587" s="5">
        <v>9133.5624302788819</v>
      </c>
    </row>
    <row r="588" spans="1:17" x14ac:dyDescent="0.2">
      <c r="A588" s="3" t="s">
        <v>80</v>
      </c>
      <c r="B588" s="3" t="s">
        <v>556</v>
      </c>
      <c r="C588" s="14" t="s">
        <v>200</v>
      </c>
      <c r="D588" s="2" t="s">
        <v>199</v>
      </c>
      <c r="E588" s="14"/>
      <c r="F588" s="14"/>
      <c r="G588" s="14">
        <v>0</v>
      </c>
      <c r="H588" s="14">
        <v>0</v>
      </c>
      <c r="I588" s="14">
        <v>0</v>
      </c>
      <c r="J588" s="14">
        <v>0</v>
      </c>
      <c r="K588" s="14">
        <v>5.7632875139756736</v>
      </c>
      <c r="L588" s="14">
        <v>5.844744240964058</v>
      </c>
      <c r="M588" s="14">
        <v>100</v>
      </c>
      <c r="N588" s="14">
        <v>100</v>
      </c>
      <c r="O588" s="14">
        <v>89.568234780350281</v>
      </c>
      <c r="P588" s="14">
        <v>87.107852138716197</v>
      </c>
      <c r="Q588" s="14">
        <v>83.870576761119622</v>
      </c>
    </row>
    <row r="589" spans="1:17" x14ac:dyDescent="0.2">
      <c r="A589" s="3" t="s">
        <v>80</v>
      </c>
      <c r="B589" s="3" t="s">
        <v>556</v>
      </c>
      <c r="C589" s="5"/>
      <c r="D589" s="5"/>
      <c r="E589" s="14"/>
      <c r="F589" s="1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x14ac:dyDescent="0.2">
      <c r="A590" s="9" t="s">
        <v>188</v>
      </c>
      <c r="B590" s="9" t="s">
        <v>557</v>
      </c>
      <c r="C590" s="10"/>
      <c r="D590" s="6" t="s">
        <v>330</v>
      </c>
      <c r="E590" s="15" t="s">
        <v>329</v>
      </c>
      <c r="F590" s="15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</row>
    <row r="591" spans="1:17" s="13" customFormat="1" x14ac:dyDescent="0.2">
      <c r="A591" s="3" t="s">
        <v>188</v>
      </c>
      <c r="B591" s="3" t="s">
        <v>557</v>
      </c>
      <c r="C591" s="11" t="s">
        <v>201</v>
      </c>
      <c r="D591" s="12" t="s">
        <v>202</v>
      </c>
      <c r="G591" s="13">
        <v>0</v>
      </c>
      <c r="H591" s="13">
        <v>0</v>
      </c>
      <c r="I591" s="13">
        <v>228147.49</v>
      </c>
      <c r="J591" s="13">
        <v>201343.45</v>
      </c>
      <c r="K591" s="13">
        <v>0</v>
      </c>
      <c r="L591" s="13">
        <v>0</v>
      </c>
      <c r="M591" s="13">
        <v>1691163.18</v>
      </c>
      <c r="N591" s="13">
        <v>1503697.1700000002</v>
      </c>
      <c r="O591" s="13">
        <v>1302353.7200000002</v>
      </c>
      <c r="P591" s="13">
        <v>1237438.79</v>
      </c>
      <c r="Q591" s="13">
        <v>1202933.0900000003</v>
      </c>
    </row>
    <row r="592" spans="1:17" x14ac:dyDescent="0.2">
      <c r="A592" s="3" t="s">
        <v>188</v>
      </c>
      <c r="B592" s="3" t="s">
        <v>557</v>
      </c>
      <c r="C592" s="5" t="s">
        <v>201</v>
      </c>
      <c r="D592" s="5" t="s">
        <v>683</v>
      </c>
      <c r="E592" s="14"/>
      <c r="F592" s="14">
        <v>50</v>
      </c>
      <c r="G592" s="5">
        <v>0</v>
      </c>
      <c r="H592" s="5">
        <v>0</v>
      </c>
      <c r="I592" s="5">
        <v>4562.9497999999994</v>
      </c>
      <c r="J592" s="5">
        <v>4026.8690000000001</v>
      </c>
      <c r="K592" s="5">
        <v>0</v>
      </c>
      <c r="L592" s="5">
        <v>0</v>
      </c>
      <c r="M592" s="5">
        <v>33823.263599999998</v>
      </c>
      <c r="N592" s="5">
        <v>30073.943400000004</v>
      </c>
      <c r="O592" s="5">
        <v>26047.074400000005</v>
      </c>
      <c r="P592" s="5">
        <v>24748.775799999999</v>
      </c>
      <c r="Q592" s="5">
        <v>24058.661800000005</v>
      </c>
    </row>
    <row r="593" spans="1:17" x14ac:dyDescent="0.2">
      <c r="A593" s="3" t="s">
        <v>188</v>
      </c>
      <c r="B593" s="3" t="s">
        <v>557</v>
      </c>
      <c r="C593" s="5" t="s">
        <v>201</v>
      </c>
      <c r="D593" s="5" t="s">
        <v>684</v>
      </c>
      <c r="E593" s="14"/>
      <c r="F593" s="14">
        <v>32</v>
      </c>
      <c r="G593" s="5">
        <v>0</v>
      </c>
      <c r="H593" s="5">
        <v>0</v>
      </c>
      <c r="I593" s="5">
        <v>7129.6090624999997</v>
      </c>
      <c r="J593" s="5">
        <v>6291.9828125000004</v>
      </c>
      <c r="K593" s="5">
        <v>0</v>
      </c>
      <c r="L593" s="5">
        <v>0</v>
      </c>
      <c r="M593" s="5">
        <v>52848.849374999998</v>
      </c>
      <c r="N593" s="5">
        <v>46990.536562500005</v>
      </c>
      <c r="O593" s="5">
        <v>40698.553750000006</v>
      </c>
      <c r="P593" s="5">
        <v>38669.962187500001</v>
      </c>
      <c r="Q593" s="5">
        <v>37591.65906250001</v>
      </c>
    </row>
    <row r="594" spans="1:17" x14ac:dyDescent="0.2">
      <c r="A594" s="3" t="s">
        <v>188</v>
      </c>
      <c r="B594" s="3" t="s">
        <v>557</v>
      </c>
      <c r="C594" s="14" t="s">
        <v>200</v>
      </c>
      <c r="D594" s="2" t="s">
        <v>199</v>
      </c>
      <c r="E594" s="14"/>
      <c r="F594" s="14"/>
      <c r="G594" s="14">
        <v>0</v>
      </c>
      <c r="H594" s="14">
        <v>0</v>
      </c>
      <c r="I594" s="14">
        <v>13.490566297688671</v>
      </c>
      <c r="J594" s="14">
        <v>13.389893524904354</v>
      </c>
      <c r="K594" s="14">
        <v>0</v>
      </c>
      <c r="L594" s="14">
        <v>0</v>
      </c>
      <c r="M594" s="14">
        <v>100</v>
      </c>
      <c r="N594" s="14">
        <v>100</v>
      </c>
      <c r="O594" s="14">
        <v>86.610106475095648</v>
      </c>
      <c r="P594" s="14">
        <v>82.293084983328129</v>
      </c>
      <c r="Q594" s="14">
        <v>79.998360973173888</v>
      </c>
    </row>
    <row r="595" spans="1:17" x14ac:dyDescent="0.2">
      <c r="A595" s="3" t="s">
        <v>188</v>
      </c>
      <c r="B595" s="3" t="s">
        <v>557</v>
      </c>
      <c r="C595" s="5"/>
      <c r="D595" s="5"/>
      <c r="E595" s="14"/>
      <c r="F595" s="1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x14ac:dyDescent="0.2">
      <c r="A596" s="9" t="s">
        <v>161</v>
      </c>
      <c r="B596" s="9" t="s">
        <v>558</v>
      </c>
      <c r="C596" s="10"/>
      <c r="D596" s="6" t="s">
        <v>326</v>
      </c>
      <c r="E596" s="15" t="s">
        <v>328</v>
      </c>
      <c r="F596" s="15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</row>
    <row r="597" spans="1:17" s="13" customFormat="1" x14ac:dyDescent="0.2">
      <c r="A597" s="3" t="s">
        <v>161</v>
      </c>
      <c r="B597" s="3" t="s">
        <v>558</v>
      </c>
      <c r="C597" s="11" t="s">
        <v>201</v>
      </c>
      <c r="D597" s="12" t="s">
        <v>202</v>
      </c>
      <c r="G597" s="13">
        <v>0</v>
      </c>
      <c r="H597" s="13">
        <v>0</v>
      </c>
      <c r="I597" s="13">
        <v>546711.12</v>
      </c>
      <c r="J597" s="13">
        <v>439898.06</v>
      </c>
      <c r="K597" s="13">
        <v>0</v>
      </c>
      <c r="L597" s="13">
        <v>0</v>
      </c>
      <c r="M597" s="13">
        <v>4039500.5400000005</v>
      </c>
      <c r="N597" s="13">
        <v>3775297.3799999994</v>
      </c>
      <c r="O597" s="13">
        <v>3087424.2999999989</v>
      </c>
      <c r="P597" s="13">
        <v>2972446.8799999985</v>
      </c>
      <c r="Q597" s="13">
        <v>3006748.879999999</v>
      </c>
    </row>
    <row r="598" spans="1:17" x14ac:dyDescent="0.2">
      <c r="A598" s="3" t="s">
        <v>161</v>
      </c>
      <c r="B598" s="3" t="s">
        <v>558</v>
      </c>
      <c r="C598" s="5" t="s">
        <v>201</v>
      </c>
      <c r="D598" s="5" t="s">
        <v>683</v>
      </c>
      <c r="E598" s="14"/>
      <c r="F598" s="14">
        <v>198.2</v>
      </c>
      <c r="G598" s="5">
        <v>0</v>
      </c>
      <c r="H598" s="5">
        <v>0</v>
      </c>
      <c r="I598" s="5">
        <v>2758.3810292633707</v>
      </c>
      <c r="J598" s="5">
        <v>2219.4654894046421</v>
      </c>
      <c r="K598" s="5">
        <v>0</v>
      </c>
      <c r="L598" s="5">
        <v>0</v>
      </c>
      <c r="M598" s="5">
        <v>20380.931079717462</v>
      </c>
      <c r="N598" s="5">
        <v>19047.91816347124</v>
      </c>
      <c r="O598" s="5">
        <v>15577.317356205847</v>
      </c>
      <c r="P598" s="5">
        <v>14997.209283551962</v>
      </c>
      <c r="Q598" s="5">
        <v>15170.276892028251</v>
      </c>
    </row>
    <row r="599" spans="1:17" x14ac:dyDescent="0.2">
      <c r="A599" s="3" t="s">
        <v>161</v>
      </c>
      <c r="B599" s="3" t="s">
        <v>558</v>
      </c>
      <c r="C599" s="5" t="s">
        <v>201</v>
      </c>
      <c r="D599" s="5" t="s">
        <v>684</v>
      </c>
      <c r="E599" s="14"/>
      <c r="F599" s="14">
        <v>213</v>
      </c>
      <c r="G599" s="5">
        <v>0</v>
      </c>
      <c r="H599" s="5">
        <v>0</v>
      </c>
      <c r="I599" s="5">
        <v>2566.7188732394366</v>
      </c>
      <c r="J599" s="5">
        <v>2065.2491079812207</v>
      </c>
      <c r="K599" s="5">
        <v>0</v>
      </c>
      <c r="L599" s="5">
        <v>0</v>
      </c>
      <c r="M599" s="5">
        <v>18964.791267605637</v>
      </c>
      <c r="N599" s="5">
        <v>17724.40084507042</v>
      </c>
      <c r="O599" s="5">
        <v>14494.94976525821</v>
      </c>
      <c r="P599" s="5">
        <v>13955.149671361496</v>
      </c>
      <c r="Q599" s="5">
        <v>14116.191924882623</v>
      </c>
    </row>
    <row r="600" spans="1:17" x14ac:dyDescent="0.2">
      <c r="A600" s="3" t="s">
        <v>161</v>
      </c>
      <c r="B600" s="3" t="s">
        <v>558</v>
      </c>
      <c r="C600" s="14" t="s">
        <v>200</v>
      </c>
      <c r="D600" s="2" t="s">
        <v>199</v>
      </c>
      <c r="E600" s="14"/>
      <c r="F600" s="14"/>
      <c r="G600" s="14">
        <v>0</v>
      </c>
      <c r="H600" s="14">
        <v>0</v>
      </c>
      <c r="I600" s="14">
        <v>13.534126672006829</v>
      </c>
      <c r="J600" s="14">
        <v>11.652010841063865</v>
      </c>
      <c r="K600" s="14">
        <v>0</v>
      </c>
      <c r="L600" s="14">
        <v>0</v>
      </c>
      <c r="M600" s="14">
        <v>100</v>
      </c>
      <c r="N600" s="14">
        <v>100</v>
      </c>
      <c r="O600" s="14">
        <v>81.779631886905804</v>
      </c>
      <c r="P600" s="14">
        <v>78.734112331039711</v>
      </c>
      <c r="Q600" s="14">
        <v>79.642703007411825</v>
      </c>
    </row>
    <row r="601" spans="1:17" x14ac:dyDescent="0.2">
      <c r="A601" s="3" t="s">
        <v>161</v>
      </c>
      <c r="B601" s="3" t="s">
        <v>558</v>
      </c>
      <c r="C601" s="5"/>
      <c r="D601" s="5"/>
      <c r="E601" s="14"/>
      <c r="F601" s="1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x14ac:dyDescent="0.2">
      <c r="A602" s="9" t="s">
        <v>115</v>
      </c>
      <c r="B602" s="9" t="s">
        <v>559</v>
      </c>
      <c r="C602" s="10"/>
      <c r="D602" s="6" t="s">
        <v>326</v>
      </c>
      <c r="E602" s="15" t="s">
        <v>327</v>
      </c>
      <c r="F602" s="15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</row>
    <row r="603" spans="1:17" s="13" customFormat="1" x14ac:dyDescent="0.2">
      <c r="A603" s="3" t="s">
        <v>115</v>
      </c>
      <c r="B603" s="3" t="s">
        <v>559</v>
      </c>
      <c r="C603" s="11" t="s">
        <v>201</v>
      </c>
      <c r="D603" s="12" t="s">
        <v>202</v>
      </c>
      <c r="G603" s="13">
        <v>0</v>
      </c>
      <c r="H603" s="13">
        <v>0</v>
      </c>
      <c r="I603" s="13">
        <v>638474.78</v>
      </c>
      <c r="J603" s="13">
        <v>689390.13</v>
      </c>
      <c r="K603" s="13">
        <v>0</v>
      </c>
      <c r="L603" s="13">
        <v>0</v>
      </c>
      <c r="M603" s="13">
        <v>7483784.5800000001</v>
      </c>
      <c r="N603" s="13">
        <v>7265278.2300000023</v>
      </c>
      <c r="O603" s="13">
        <v>6483207.1400000015</v>
      </c>
      <c r="P603" s="13">
        <v>6256488.2600000007</v>
      </c>
      <c r="Q603" s="13">
        <v>6042210.3100000015</v>
      </c>
    </row>
    <row r="604" spans="1:17" x14ac:dyDescent="0.2">
      <c r="A604" s="3" t="s">
        <v>115</v>
      </c>
      <c r="B604" s="3" t="s">
        <v>559</v>
      </c>
      <c r="C604" s="5" t="s">
        <v>201</v>
      </c>
      <c r="D604" s="5" t="s">
        <v>683</v>
      </c>
      <c r="E604" s="14"/>
      <c r="F604" s="14">
        <v>474.1</v>
      </c>
      <c r="G604" s="5">
        <v>0</v>
      </c>
      <c r="H604" s="5">
        <v>0</v>
      </c>
      <c r="I604" s="5">
        <v>1346.7090909090909</v>
      </c>
      <c r="J604" s="5">
        <v>1454.1027842227377</v>
      </c>
      <c r="K604" s="5">
        <v>0</v>
      </c>
      <c r="L604" s="5">
        <v>0</v>
      </c>
      <c r="M604" s="5">
        <v>15785.244842860155</v>
      </c>
      <c r="N604" s="5">
        <v>15324.358215566341</v>
      </c>
      <c r="O604" s="5">
        <v>13674.767222105043</v>
      </c>
      <c r="P604" s="5">
        <v>13196.558236658933</v>
      </c>
      <c r="Q604" s="5">
        <v>12744.590402868596</v>
      </c>
    </row>
    <row r="605" spans="1:17" x14ac:dyDescent="0.2">
      <c r="A605" s="3" t="s">
        <v>115</v>
      </c>
      <c r="B605" s="3" t="s">
        <v>559</v>
      </c>
      <c r="C605" s="5" t="s">
        <v>201</v>
      </c>
      <c r="D605" s="5" t="s">
        <v>684</v>
      </c>
      <c r="E605" s="14"/>
      <c r="F605" s="14">
        <v>448</v>
      </c>
      <c r="G605" s="5">
        <v>0</v>
      </c>
      <c r="H605" s="5">
        <v>0</v>
      </c>
      <c r="I605" s="5">
        <v>1425.1669196428572</v>
      </c>
      <c r="J605" s="5">
        <v>1538.8172544642857</v>
      </c>
      <c r="K605" s="5">
        <v>0</v>
      </c>
      <c r="L605" s="5">
        <v>0</v>
      </c>
      <c r="M605" s="5">
        <v>16704.876294642858</v>
      </c>
      <c r="N605" s="5">
        <v>16217.138906250006</v>
      </c>
      <c r="O605" s="5">
        <v>14471.444508928575</v>
      </c>
      <c r="P605" s="5">
        <v>13965.375580357144</v>
      </c>
      <c r="Q605" s="5">
        <v>13487.076584821432</v>
      </c>
    </row>
    <row r="606" spans="1:17" x14ac:dyDescent="0.2">
      <c r="A606" s="3" t="s">
        <v>115</v>
      </c>
      <c r="B606" s="3" t="s">
        <v>559</v>
      </c>
      <c r="C606" s="14" t="s">
        <v>200</v>
      </c>
      <c r="D606" s="2" t="s">
        <v>199</v>
      </c>
      <c r="E606" s="14"/>
      <c r="F606" s="14"/>
      <c r="G606" s="14">
        <v>0</v>
      </c>
      <c r="H606" s="14">
        <v>0</v>
      </c>
      <c r="I606" s="14">
        <v>8.5314425231625268</v>
      </c>
      <c r="J606" s="14">
        <v>9.4888331620026598</v>
      </c>
      <c r="K606" s="14">
        <v>0</v>
      </c>
      <c r="L606" s="14">
        <v>0</v>
      </c>
      <c r="M606" s="14">
        <v>100</v>
      </c>
      <c r="N606" s="14">
        <v>100</v>
      </c>
      <c r="O606" s="14">
        <v>89.235497041659741</v>
      </c>
      <c r="P606" s="14">
        <v>86.114916207414112</v>
      </c>
      <c r="Q606" s="14">
        <v>83.1655735502369</v>
      </c>
    </row>
    <row r="607" spans="1:17" x14ac:dyDescent="0.2">
      <c r="A607" s="3" t="s">
        <v>115</v>
      </c>
      <c r="B607" s="3" t="s">
        <v>559</v>
      </c>
      <c r="C607" s="5"/>
      <c r="D607" s="5"/>
      <c r="E607" s="14"/>
      <c r="F607" s="1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x14ac:dyDescent="0.2">
      <c r="A608" s="9" t="s">
        <v>105</v>
      </c>
      <c r="B608" s="9" t="s">
        <v>560</v>
      </c>
      <c r="C608" s="10"/>
      <c r="D608" s="6" t="s">
        <v>326</v>
      </c>
      <c r="E608" s="15" t="s">
        <v>325</v>
      </c>
      <c r="F608" s="15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</row>
    <row r="609" spans="1:17" s="13" customFormat="1" x14ac:dyDescent="0.2">
      <c r="A609" s="3" t="s">
        <v>105</v>
      </c>
      <c r="B609" s="3" t="s">
        <v>560</v>
      </c>
      <c r="C609" s="11" t="s">
        <v>201</v>
      </c>
      <c r="D609" s="12" t="s">
        <v>202</v>
      </c>
      <c r="G609" s="13">
        <v>0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1293427.48</v>
      </c>
      <c r="N609" s="13">
        <v>1341882.7500000005</v>
      </c>
      <c r="O609" s="13">
        <v>1334639.0000000005</v>
      </c>
      <c r="P609" s="13">
        <v>1254643.7500000002</v>
      </c>
      <c r="Q609" s="13">
        <v>1300929.6600000004</v>
      </c>
    </row>
    <row r="610" spans="1:17" x14ac:dyDescent="0.2">
      <c r="A610" s="3" t="s">
        <v>105</v>
      </c>
      <c r="B610" s="3" t="s">
        <v>560</v>
      </c>
      <c r="C610" s="5" t="s">
        <v>201</v>
      </c>
      <c r="D610" s="5" t="s">
        <v>683</v>
      </c>
      <c r="E610" s="14"/>
      <c r="F610" s="14">
        <v>50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25868.549599999998</v>
      </c>
      <c r="N610" s="5">
        <v>26837.65500000001</v>
      </c>
      <c r="O610" s="5">
        <v>26692.78000000001</v>
      </c>
      <c r="P610" s="5">
        <v>25092.875000000004</v>
      </c>
      <c r="Q610" s="5">
        <v>26018.593200000007</v>
      </c>
    </row>
    <row r="611" spans="1:17" x14ac:dyDescent="0.2">
      <c r="A611" s="3" t="s">
        <v>105</v>
      </c>
      <c r="B611" s="3" t="s">
        <v>560</v>
      </c>
      <c r="C611" s="5" t="s">
        <v>201</v>
      </c>
      <c r="D611" s="5" t="s">
        <v>684</v>
      </c>
      <c r="E611" s="14"/>
      <c r="F611" s="14">
        <v>43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30079.708837209302</v>
      </c>
      <c r="N611" s="5">
        <v>31206.575581395358</v>
      </c>
      <c r="O611" s="5">
        <v>31038.116279069778</v>
      </c>
      <c r="P611" s="5">
        <v>29177.761627906981</v>
      </c>
      <c r="Q611" s="5">
        <v>30254.178139534892</v>
      </c>
    </row>
    <row r="612" spans="1:17" x14ac:dyDescent="0.2">
      <c r="A612" s="3" t="s">
        <v>105</v>
      </c>
      <c r="B612" s="3" t="s">
        <v>560</v>
      </c>
      <c r="C612" s="14" t="s">
        <v>200</v>
      </c>
      <c r="D612" s="2" t="s">
        <v>199</v>
      </c>
      <c r="E612" s="14"/>
      <c r="F612" s="14"/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14">
        <v>0</v>
      </c>
      <c r="M612" s="14">
        <v>100</v>
      </c>
      <c r="N612" s="14">
        <v>100</v>
      </c>
      <c r="O612" s="14">
        <v>99.460180108880607</v>
      </c>
      <c r="P612" s="14">
        <v>93.498761348560436</v>
      </c>
      <c r="Q612" s="14">
        <v>96.948087304945233</v>
      </c>
    </row>
    <row r="613" spans="1:17" x14ac:dyDescent="0.2">
      <c r="A613" s="3" t="s">
        <v>105</v>
      </c>
      <c r="B613" s="3" t="s">
        <v>560</v>
      </c>
      <c r="C613" s="5"/>
      <c r="D613" s="5"/>
      <c r="E613" s="14"/>
      <c r="F613" s="1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x14ac:dyDescent="0.2">
      <c r="A614" s="9" t="s">
        <v>137</v>
      </c>
      <c r="B614" s="9" t="s">
        <v>561</v>
      </c>
      <c r="C614" s="10"/>
      <c r="D614" s="6" t="s">
        <v>321</v>
      </c>
      <c r="E614" s="15" t="s">
        <v>324</v>
      </c>
      <c r="F614" s="15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</row>
    <row r="615" spans="1:17" s="13" customFormat="1" x14ac:dyDescent="0.2">
      <c r="A615" s="3" t="s">
        <v>137</v>
      </c>
      <c r="B615" s="3" t="s">
        <v>561</v>
      </c>
      <c r="C615" s="11" t="s">
        <v>201</v>
      </c>
      <c r="D615" s="12" t="s">
        <v>202</v>
      </c>
      <c r="G615" s="13">
        <v>0</v>
      </c>
      <c r="H615" s="13">
        <v>0</v>
      </c>
      <c r="I615" s="13">
        <v>1948058.47</v>
      </c>
      <c r="J615" s="13">
        <v>1523150</v>
      </c>
      <c r="K615" s="13">
        <v>2304457.9499999955</v>
      </c>
      <c r="L615" s="13">
        <v>2265817.75</v>
      </c>
      <c r="M615" s="13">
        <v>27790982.149999995</v>
      </c>
      <c r="N615" s="13">
        <v>24323410.300000004</v>
      </c>
      <c r="O615" s="13">
        <v>22384084.400000002</v>
      </c>
      <c r="P615" s="13">
        <v>21733454.520000007</v>
      </c>
      <c r="Q615" s="13">
        <v>21369807.770000003</v>
      </c>
    </row>
    <row r="616" spans="1:17" x14ac:dyDescent="0.2">
      <c r="A616" s="3" t="s">
        <v>137</v>
      </c>
      <c r="B616" s="3" t="s">
        <v>561</v>
      </c>
      <c r="C616" s="5" t="s">
        <v>201</v>
      </c>
      <c r="D616" s="5" t="s">
        <v>683</v>
      </c>
      <c r="E616" s="14"/>
      <c r="F616" s="14">
        <v>2065.6999999999998</v>
      </c>
      <c r="G616" s="5">
        <v>0</v>
      </c>
      <c r="H616" s="5">
        <v>0</v>
      </c>
      <c r="I616" s="5">
        <v>943.05004114827909</v>
      </c>
      <c r="J616" s="5">
        <v>737.35295541462949</v>
      </c>
      <c r="K616" s="5">
        <v>1115.5821029191052</v>
      </c>
      <c r="L616" s="5">
        <v>1096.8764825482888</v>
      </c>
      <c r="M616" s="5">
        <v>13453.542213293313</v>
      </c>
      <c r="N616" s="5">
        <v>11774.899695018641</v>
      </c>
      <c r="O616" s="5">
        <v>10836.077068306146</v>
      </c>
      <c r="P616" s="5">
        <v>10521.108834777562</v>
      </c>
      <c r="Q616" s="5">
        <v>10345.068388439757</v>
      </c>
    </row>
    <row r="617" spans="1:17" x14ac:dyDescent="0.2">
      <c r="A617" s="3" t="s">
        <v>137</v>
      </c>
      <c r="B617" s="3" t="s">
        <v>561</v>
      </c>
      <c r="C617" s="5" t="s">
        <v>201</v>
      </c>
      <c r="D617" s="5" t="s">
        <v>684</v>
      </c>
      <c r="E617" s="14"/>
      <c r="F617" s="14">
        <v>1996</v>
      </c>
      <c r="G617" s="5">
        <v>0</v>
      </c>
      <c r="H617" s="5">
        <v>0</v>
      </c>
      <c r="I617" s="5">
        <v>975.98119739478955</v>
      </c>
      <c r="J617" s="5">
        <v>763.10120240480967</v>
      </c>
      <c r="K617" s="5">
        <v>1154.5380511022022</v>
      </c>
      <c r="L617" s="5">
        <v>1135.179233466934</v>
      </c>
      <c r="M617" s="5">
        <v>13923.337750500999</v>
      </c>
      <c r="N617" s="5">
        <v>12186.07730460922</v>
      </c>
      <c r="O617" s="5">
        <v>11214.47114228457</v>
      </c>
      <c r="P617" s="5">
        <v>10888.504268537077</v>
      </c>
      <c r="Q617" s="5">
        <v>10706.316518036074</v>
      </c>
    </row>
    <row r="618" spans="1:17" x14ac:dyDescent="0.2">
      <c r="A618" s="3" t="s">
        <v>137</v>
      </c>
      <c r="B618" s="3" t="s">
        <v>561</v>
      </c>
      <c r="C618" s="14" t="s">
        <v>200</v>
      </c>
      <c r="D618" s="2" t="s">
        <v>199</v>
      </c>
      <c r="E618" s="14"/>
      <c r="F618" s="14"/>
      <c r="G618" s="14">
        <v>0</v>
      </c>
      <c r="H618" s="14">
        <v>0</v>
      </c>
      <c r="I618" s="14">
        <v>7.0096783895059298</v>
      </c>
      <c r="J618" s="14">
        <v>6.2620741960678084</v>
      </c>
      <c r="K618" s="14">
        <v>8.2921069056208072</v>
      </c>
      <c r="L618" s="14">
        <v>9.3153785676180441</v>
      </c>
      <c r="M618" s="14">
        <v>100</v>
      </c>
      <c r="N618" s="14">
        <v>100</v>
      </c>
      <c r="O618" s="14">
        <v>92.026916143415946</v>
      </c>
      <c r="P618" s="14">
        <v>89.352003900538577</v>
      </c>
      <c r="Q618" s="14">
        <v>87.856955527325866</v>
      </c>
    </row>
    <row r="619" spans="1:17" x14ac:dyDescent="0.2">
      <c r="A619" s="3" t="s">
        <v>137</v>
      </c>
      <c r="B619" s="3" t="s">
        <v>561</v>
      </c>
      <c r="C619" s="5"/>
      <c r="D619" s="5"/>
      <c r="E619" s="14"/>
      <c r="F619" s="1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x14ac:dyDescent="0.2">
      <c r="A620" s="9" t="s">
        <v>77</v>
      </c>
      <c r="B620" s="9" t="s">
        <v>562</v>
      </c>
      <c r="C620" s="10"/>
      <c r="D620" s="6" t="s">
        <v>321</v>
      </c>
      <c r="E620" s="15" t="s">
        <v>323</v>
      </c>
      <c r="F620" s="15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</row>
    <row r="621" spans="1:17" s="13" customFormat="1" x14ac:dyDescent="0.2">
      <c r="A621" s="3" t="s">
        <v>77</v>
      </c>
      <c r="B621" s="3" t="s">
        <v>562</v>
      </c>
      <c r="C621" s="11" t="s">
        <v>201</v>
      </c>
      <c r="D621" s="12" t="s">
        <v>202</v>
      </c>
      <c r="G621" s="13">
        <v>0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v>3705267.9800000004</v>
      </c>
      <c r="N621" s="13">
        <v>3595901.6399999992</v>
      </c>
      <c r="O621" s="13">
        <v>3250567.2599999993</v>
      </c>
      <c r="P621" s="13">
        <v>3089093.21</v>
      </c>
      <c r="Q621" s="13">
        <v>3033657.6299999994</v>
      </c>
    </row>
    <row r="622" spans="1:17" x14ac:dyDescent="0.2">
      <c r="A622" s="3" t="s">
        <v>77</v>
      </c>
      <c r="B622" s="3" t="s">
        <v>562</v>
      </c>
      <c r="C622" s="5" t="s">
        <v>201</v>
      </c>
      <c r="D622" s="5" t="s">
        <v>683</v>
      </c>
      <c r="E622" s="14"/>
      <c r="F622" s="14">
        <v>205.5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18030.501119221415</v>
      </c>
      <c r="N622" s="5">
        <v>17498.304817518245</v>
      </c>
      <c r="O622" s="5">
        <v>15817.845547445251</v>
      </c>
      <c r="P622" s="5">
        <v>15032.083746958637</v>
      </c>
      <c r="Q622" s="5">
        <v>14762.324233576639</v>
      </c>
    </row>
    <row r="623" spans="1:17" x14ac:dyDescent="0.2">
      <c r="A623" s="3" t="s">
        <v>77</v>
      </c>
      <c r="B623" s="3" t="s">
        <v>562</v>
      </c>
      <c r="C623" s="5" t="s">
        <v>201</v>
      </c>
      <c r="D623" s="5" t="s">
        <v>684</v>
      </c>
      <c r="E623" s="14"/>
      <c r="F623" s="14">
        <v>217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17074.967649769587</v>
      </c>
      <c r="N623" s="5">
        <v>16570.975299539168</v>
      </c>
      <c r="O623" s="5">
        <v>14979.572626728108</v>
      </c>
      <c r="P623" s="5">
        <v>14235.452580645162</v>
      </c>
      <c r="Q623" s="5">
        <v>13979.989078341012</v>
      </c>
    </row>
    <row r="624" spans="1:17" x14ac:dyDescent="0.2">
      <c r="A624" s="3" t="s">
        <v>77</v>
      </c>
      <c r="B624" s="3" t="s">
        <v>562</v>
      </c>
      <c r="C624" s="14" t="s">
        <v>200</v>
      </c>
      <c r="D624" s="2" t="s">
        <v>199</v>
      </c>
      <c r="E624" s="14"/>
      <c r="F624" s="14"/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100</v>
      </c>
      <c r="N624" s="14">
        <v>100</v>
      </c>
      <c r="O624" s="14">
        <v>90.396445326574622</v>
      </c>
      <c r="P624" s="14">
        <v>85.905942911163734</v>
      </c>
      <c r="Q624" s="14">
        <v>84.364310643380108</v>
      </c>
    </row>
    <row r="625" spans="1:17" x14ac:dyDescent="0.2">
      <c r="A625" s="3" t="s">
        <v>77</v>
      </c>
      <c r="B625" s="3" t="s">
        <v>562</v>
      </c>
      <c r="C625" s="5"/>
      <c r="D625" s="5"/>
      <c r="E625" s="14"/>
      <c r="F625" s="1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x14ac:dyDescent="0.2">
      <c r="A626" s="9" t="s">
        <v>104</v>
      </c>
      <c r="B626" s="9" t="s">
        <v>563</v>
      </c>
      <c r="C626" s="10"/>
      <c r="D626" s="6" t="s">
        <v>321</v>
      </c>
      <c r="E626" s="15" t="s">
        <v>322</v>
      </c>
      <c r="F626" s="15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</row>
    <row r="627" spans="1:17" s="13" customFormat="1" x14ac:dyDescent="0.2">
      <c r="A627" s="3" t="s">
        <v>104</v>
      </c>
      <c r="B627" s="3" t="s">
        <v>563</v>
      </c>
      <c r="C627" s="11" t="s">
        <v>201</v>
      </c>
      <c r="D627" s="12" t="s">
        <v>202</v>
      </c>
      <c r="G627" s="13">
        <v>0</v>
      </c>
      <c r="H627" s="13">
        <v>0</v>
      </c>
      <c r="I627" s="13">
        <v>167779.28</v>
      </c>
      <c r="J627" s="13">
        <v>150350</v>
      </c>
      <c r="K627" s="13">
        <v>0</v>
      </c>
      <c r="L627" s="13">
        <v>0</v>
      </c>
      <c r="M627" s="13">
        <v>5381841.6599999992</v>
      </c>
      <c r="N627" s="13">
        <v>5049670.66</v>
      </c>
      <c r="O627" s="13">
        <v>4881085.04</v>
      </c>
      <c r="P627" s="13">
        <v>4697503.9399999995</v>
      </c>
      <c r="Q627" s="13">
        <v>4406342.99</v>
      </c>
    </row>
    <row r="628" spans="1:17" x14ac:dyDescent="0.2">
      <c r="A628" s="3" t="s">
        <v>104</v>
      </c>
      <c r="B628" s="3" t="s">
        <v>563</v>
      </c>
      <c r="C628" s="5" t="s">
        <v>201</v>
      </c>
      <c r="D628" s="5" t="s">
        <v>683</v>
      </c>
      <c r="E628" s="14"/>
      <c r="F628" s="14">
        <v>311.5</v>
      </c>
      <c r="G628" s="5">
        <v>0</v>
      </c>
      <c r="H628" s="5">
        <v>0</v>
      </c>
      <c r="I628" s="5">
        <v>538.61727126805783</v>
      </c>
      <c r="J628" s="5">
        <v>482.66452648475121</v>
      </c>
      <c r="K628" s="5">
        <v>0</v>
      </c>
      <c r="L628" s="5">
        <v>0</v>
      </c>
      <c r="M628" s="5">
        <v>17277.180288924555</v>
      </c>
      <c r="N628" s="5">
        <v>16210.820738362761</v>
      </c>
      <c r="O628" s="5">
        <v>15669.614895666131</v>
      </c>
      <c r="P628" s="5">
        <v>15080.269470304975</v>
      </c>
      <c r="Q628" s="5">
        <v>14145.563370786518</v>
      </c>
    </row>
    <row r="629" spans="1:17" x14ac:dyDescent="0.2">
      <c r="A629" s="3" t="s">
        <v>104</v>
      </c>
      <c r="B629" s="3" t="s">
        <v>563</v>
      </c>
      <c r="C629" s="5" t="s">
        <v>201</v>
      </c>
      <c r="D629" s="5" t="s">
        <v>684</v>
      </c>
      <c r="E629" s="14"/>
      <c r="F629" s="14">
        <v>305</v>
      </c>
      <c r="G629" s="5">
        <v>0</v>
      </c>
      <c r="H629" s="5">
        <v>0</v>
      </c>
      <c r="I629" s="5">
        <v>550.096</v>
      </c>
      <c r="J629" s="5">
        <v>492.95081967213116</v>
      </c>
      <c r="K629" s="5">
        <v>0</v>
      </c>
      <c r="L629" s="5">
        <v>0</v>
      </c>
      <c r="M629" s="5">
        <v>17645.382491803277</v>
      </c>
      <c r="N629" s="5">
        <v>16556.297245901638</v>
      </c>
      <c r="O629" s="5">
        <v>16003.557508196722</v>
      </c>
      <c r="P629" s="5">
        <v>15401.65226229508</v>
      </c>
      <c r="Q629" s="5">
        <v>14447.026196721312</v>
      </c>
    </row>
    <row r="630" spans="1:17" x14ac:dyDescent="0.2">
      <c r="A630" s="3" t="s">
        <v>104</v>
      </c>
      <c r="B630" s="3" t="s">
        <v>563</v>
      </c>
      <c r="C630" s="14" t="s">
        <v>200</v>
      </c>
      <c r="D630" s="2" t="s">
        <v>199</v>
      </c>
      <c r="E630" s="14"/>
      <c r="F630" s="14"/>
      <c r="G630" s="14">
        <v>0</v>
      </c>
      <c r="H630" s="14">
        <v>0</v>
      </c>
      <c r="I630" s="14">
        <v>3.1175068052819679</v>
      </c>
      <c r="J630" s="14">
        <v>2.9774218978470963</v>
      </c>
      <c r="K630" s="14">
        <v>0</v>
      </c>
      <c r="L630" s="14">
        <v>0</v>
      </c>
      <c r="M630" s="14">
        <v>100</v>
      </c>
      <c r="N630" s="14">
        <v>100</v>
      </c>
      <c r="O630" s="14">
        <v>96.661453164947588</v>
      </c>
      <c r="P630" s="14">
        <v>93.025946765407454</v>
      </c>
      <c r="Q630" s="14">
        <v>87.260007368480544</v>
      </c>
    </row>
    <row r="631" spans="1:17" x14ac:dyDescent="0.2">
      <c r="A631" s="3" t="s">
        <v>104</v>
      </c>
      <c r="B631" s="3" t="s">
        <v>563</v>
      </c>
      <c r="C631" s="5"/>
      <c r="D631" s="5"/>
      <c r="E631" s="14"/>
      <c r="F631" s="1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x14ac:dyDescent="0.2">
      <c r="A632" s="9" t="s">
        <v>72</v>
      </c>
      <c r="B632" s="9" t="s">
        <v>564</v>
      </c>
      <c r="C632" s="10"/>
      <c r="D632" s="6" t="s">
        <v>321</v>
      </c>
      <c r="E632" s="15" t="s">
        <v>320</v>
      </c>
      <c r="F632" s="15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</row>
    <row r="633" spans="1:17" s="13" customFormat="1" x14ac:dyDescent="0.2">
      <c r="A633" s="3" t="s">
        <v>72</v>
      </c>
      <c r="B633" s="3" t="s">
        <v>564</v>
      </c>
      <c r="C633" s="11" t="s">
        <v>201</v>
      </c>
      <c r="D633" s="12" t="s">
        <v>202</v>
      </c>
      <c r="G633" s="13">
        <v>0</v>
      </c>
      <c r="H633" s="13">
        <v>0</v>
      </c>
      <c r="I633" s="13">
        <v>0</v>
      </c>
      <c r="J633" s="13">
        <v>0</v>
      </c>
      <c r="K633" s="13">
        <v>0</v>
      </c>
      <c r="L633" s="13">
        <v>25280.889999999665</v>
      </c>
      <c r="M633" s="13">
        <v>3763830.6000000006</v>
      </c>
      <c r="N633" s="13">
        <v>3860028.5999999987</v>
      </c>
      <c r="O633" s="13">
        <v>3466489.1199999987</v>
      </c>
      <c r="P633" s="13">
        <v>3268544.1899999985</v>
      </c>
      <c r="Q633" s="13">
        <v>3250618.3599999985</v>
      </c>
    </row>
    <row r="634" spans="1:17" x14ac:dyDescent="0.2">
      <c r="A634" s="3" t="s">
        <v>72</v>
      </c>
      <c r="B634" s="3" t="s">
        <v>564</v>
      </c>
      <c r="C634" s="5" t="s">
        <v>201</v>
      </c>
      <c r="D634" s="5" t="s">
        <v>683</v>
      </c>
      <c r="E634" s="14"/>
      <c r="F634" s="14">
        <v>152.80000000000001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165.4508507853381</v>
      </c>
      <c r="M634" s="5">
        <v>24632.399214659687</v>
      </c>
      <c r="N634" s="5">
        <v>25261.9672774869</v>
      </c>
      <c r="O634" s="5">
        <v>22686.447120418838</v>
      </c>
      <c r="P634" s="5">
        <v>21390.996007853391</v>
      </c>
      <c r="Q634" s="5">
        <v>21273.680366492135</v>
      </c>
    </row>
    <row r="635" spans="1:17" x14ac:dyDescent="0.2">
      <c r="A635" s="3" t="s">
        <v>72</v>
      </c>
      <c r="B635" s="3" t="s">
        <v>564</v>
      </c>
      <c r="C635" s="5" t="s">
        <v>201</v>
      </c>
      <c r="D635" s="5" t="s">
        <v>684</v>
      </c>
      <c r="E635" s="14"/>
      <c r="F635" s="14">
        <v>160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158.00556249999789</v>
      </c>
      <c r="M635" s="5">
        <v>23523.941250000003</v>
      </c>
      <c r="N635" s="5">
        <v>24125.178749999992</v>
      </c>
      <c r="O635" s="5">
        <v>21665.556999999993</v>
      </c>
      <c r="P635" s="5">
        <v>20428.401187499992</v>
      </c>
      <c r="Q635" s="5">
        <v>20316.36474999999</v>
      </c>
    </row>
    <row r="636" spans="1:17" x14ac:dyDescent="0.2">
      <c r="A636" s="3" t="s">
        <v>72</v>
      </c>
      <c r="B636" s="3" t="s">
        <v>564</v>
      </c>
      <c r="C636" s="14" t="s">
        <v>200</v>
      </c>
      <c r="D636" s="2" t="s">
        <v>199</v>
      </c>
      <c r="E636" s="14"/>
      <c r="F636" s="14"/>
      <c r="G636" s="14">
        <v>0</v>
      </c>
      <c r="H636" s="14">
        <v>0</v>
      </c>
      <c r="I636" s="14">
        <v>0</v>
      </c>
      <c r="J636" s="14">
        <v>0</v>
      </c>
      <c r="K636" s="14">
        <v>0</v>
      </c>
      <c r="L636" s="14">
        <v>0.65494048411972061</v>
      </c>
      <c r="M636" s="14">
        <v>100</v>
      </c>
      <c r="N636" s="14">
        <v>100</v>
      </c>
      <c r="O636" s="14">
        <v>89.804752223856582</v>
      </c>
      <c r="P636" s="14">
        <v>84.676683224575072</v>
      </c>
      <c r="Q636" s="14">
        <v>84.212286924506202</v>
      </c>
    </row>
    <row r="637" spans="1:17" x14ac:dyDescent="0.2">
      <c r="A637" s="3" t="s">
        <v>72</v>
      </c>
      <c r="B637" s="3" t="s">
        <v>564</v>
      </c>
      <c r="C637" s="5"/>
      <c r="D637" s="5"/>
      <c r="E637" s="14"/>
      <c r="F637" s="1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x14ac:dyDescent="0.2">
      <c r="A638" s="9" t="s">
        <v>158</v>
      </c>
      <c r="B638" s="9" t="s">
        <v>565</v>
      </c>
      <c r="C638" s="10"/>
      <c r="D638" s="6" t="s">
        <v>317</v>
      </c>
      <c r="E638" s="15" t="s">
        <v>319</v>
      </c>
      <c r="F638" s="15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</row>
    <row r="639" spans="1:17" s="13" customFormat="1" x14ac:dyDescent="0.2">
      <c r="A639" s="3" t="s">
        <v>158</v>
      </c>
      <c r="B639" s="3" t="s">
        <v>565</v>
      </c>
      <c r="C639" s="11" t="s">
        <v>201</v>
      </c>
      <c r="D639" s="12" t="s">
        <v>202</v>
      </c>
      <c r="G639" s="13">
        <v>0</v>
      </c>
      <c r="H639" s="13">
        <v>0</v>
      </c>
      <c r="I639" s="13">
        <v>1413466.53</v>
      </c>
      <c r="J639" s="13">
        <v>1087500</v>
      </c>
      <c r="K639" s="13">
        <v>0</v>
      </c>
      <c r="L639" s="13">
        <v>0</v>
      </c>
      <c r="M639" s="13">
        <v>4557214.5999999987</v>
      </c>
      <c r="N639" s="13">
        <v>3977998.77</v>
      </c>
      <c r="O639" s="13">
        <v>2718424.65</v>
      </c>
      <c r="P639" s="13">
        <v>2652665.31</v>
      </c>
      <c r="Q639" s="13">
        <v>2675995.15</v>
      </c>
    </row>
    <row r="640" spans="1:17" x14ac:dyDescent="0.2">
      <c r="A640" s="3" t="s">
        <v>158</v>
      </c>
      <c r="B640" s="3" t="s">
        <v>565</v>
      </c>
      <c r="C640" s="5" t="s">
        <v>201</v>
      </c>
      <c r="D640" s="5" t="s">
        <v>683</v>
      </c>
      <c r="E640" s="14"/>
      <c r="F640" s="14">
        <v>163.5</v>
      </c>
      <c r="G640" s="5">
        <v>0</v>
      </c>
      <c r="H640" s="5">
        <v>0</v>
      </c>
      <c r="I640" s="5">
        <v>8645.0552293577985</v>
      </c>
      <c r="J640" s="5">
        <v>6651.3761467889908</v>
      </c>
      <c r="K640" s="5">
        <v>0</v>
      </c>
      <c r="L640" s="5">
        <v>0</v>
      </c>
      <c r="M640" s="5">
        <v>27872.872171253814</v>
      </c>
      <c r="N640" s="5">
        <v>24330.267706422019</v>
      </c>
      <c r="O640" s="5">
        <v>16626.450458715597</v>
      </c>
      <c r="P640" s="5">
        <v>16224.252660550459</v>
      </c>
      <c r="Q640" s="5">
        <v>16366.942813455657</v>
      </c>
    </row>
    <row r="641" spans="1:17" x14ac:dyDescent="0.2">
      <c r="A641" s="3" t="s">
        <v>158</v>
      </c>
      <c r="B641" s="3" t="s">
        <v>565</v>
      </c>
      <c r="C641" s="5" t="s">
        <v>201</v>
      </c>
      <c r="D641" s="5" t="s">
        <v>684</v>
      </c>
      <c r="E641" s="14"/>
      <c r="F641" s="14">
        <v>172</v>
      </c>
      <c r="G641" s="5">
        <v>0</v>
      </c>
      <c r="H641" s="5">
        <v>0</v>
      </c>
      <c r="I641" s="5">
        <v>8217.8286627906982</v>
      </c>
      <c r="J641" s="5">
        <v>6322.6744186046508</v>
      </c>
      <c r="K641" s="5">
        <v>0</v>
      </c>
      <c r="L641" s="5">
        <v>0</v>
      </c>
      <c r="M641" s="5">
        <v>26495.433720930225</v>
      </c>
      <c r="N641" s="5">
        <v>23127.899825581397</v>
      </c>
      <c r="O641" s="5">
        <v>15804.794476744186</v>
      </c>
      <c r="P641" s="5">
        <v>15422.472732558141</v>
      </c>
      <c r="Q641" s="5">
        <v>15558.111337209302</v>
      </c>
    </row>
    <row r="642" spans="1:17" x14ac:dyDescent="0.2">
      <c r="A642" s="3" t="s">
        <v>158</v>
      </c>
      <c r="B642" s="3" t="s">
        <v>565</v>
      </c>
      <c r="C642" s="14" t="s">
        <v>200</v>
      </c>
      <c r="D642" s="2" t="s">
        <v>199</v>
      </c>
      <c r="E642" s="14"/>
      <c r="F642" s="14"/>
      <c r="G642" s="14">
        <v>0</v>
      </c>
      <c r="H642" s="14">
        <v>0</v>
      </c>
      <c r="I642" s="14">
        <v>31.016018644371069</v>
      </c>
      <c r="J642" s="14">
        <v>27.337866673096027</v>
      </c>
      <c r="K642" s="14">
        <v>0</v>
      </c>
      <c r="L642" s="14">
        <v>0</v>
      </c>
      <c r="M642" s="14">
        <v>100</v>
      </c>
      <c r="N642" s="14">
        <v>100</v>
      </c>
      <c r="O642" s="14">
        <v>68.336487947179521</v>
      </c>
      <c r="P642" s="14">
        <v>66.683412021266165</v>
      </c>
      <c r="Q642" s="14">
        <v>67.269883796369299</v>
      </c>
    </row>
    <row r="643" spans="1:17" x14ac:dyDescent="0.2">
      <c r="A643" s="3" t="s">
        <v>158</v>
      </c>
      <c r="B643" s="3" t="s">
        <v>565</v>
      </c>
      <c r="C643" s="5"/>
      <c r="D643" s="5"/>
      <c r="E643" s="14"/>
      <c r="F643" s="1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x14ac:dyDescent="0.2">
      <c r="A644" s="9" t="s">
        <v>40</v>
      </c>
      <c r="B644" s="9" t="s">
        <v>566</v>
      </c>
      <c r="C644" s="10"/>
      <c r="D644" s="6" t="s">
        <v>317</v>
      </c>
      <c r="E644" s="15" t="s">
        <v>318</v>
      </c>
      <c r="F644" s="15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</row>
    <row r="645" spans="1:17" s="13" customFormat="1" x14ac:dyDescent="0.2">
      <c r="A645" s="3" t="s">
        <v>40</v>
      </c>
      <c r="B645" s="3" t="s">
        <v>566</v>
      </c>
      <c r="C645" s="11" t="s">
        <v>201</v>
      </c>
      <c r="D645" s="12" t="s">
        <v>202</v>
      </c>
      <c r="G645" s="13">
        <v>0</v>
      </c>
      <c r="H645" s="13">
        <v>0</v>
      </c>
      <c r="I645" s="13">
        <v>9670.82</v>
      </c>
      <c r="J645" s="13">
        <v>281900</v>
      </c>
      <c r="K645" s="13">
        <v>0</v>
      </c>
      <c r="L645" s="13">
        <v>0</v>
      </c>
      <c r="M645" s="13">
        <v>6223723.8000000017</v>
      </c>
      <c r="N645" s="13">
        <v>5827304.5900000017</v>
      </c>
      <c r="O645" s="13">
        <v>5162181.6500000022</v>
      </c>
      <c r="P645" s="13">
        <v>4974774.7600000016</v>
      </c>
      <c r="Q645" s="13">
        <v>4980967.3200000022</v>
      </c>
    </row>
    <row r="646" spans="1:17" x14ac:dyDescent="0.2">
      <c r="A646" s="3" t="s">
        <v>40</v>
      </c>
      <c r="B646" s="3" t="s">
        <v>566</v>
      </c>
      <c r="C646" s="5" t="s">
        <v>201</v>
      </c>
      <c r="D646" s="5" t="s">
        <v>683</v>
      </c>
      <c r="E646" s="14"/>
      <c r="F646" s="14">
        <v>382</v>
      </c>
      <c r="G646" s="5">
        <v>0</v>
      </c>
      <c r="H646" s="5">
        <v>0</v>
      </c>
      <c r="I646" s="5">
        <v>25.316282722513087</v>
      </c>
      <c r="J646" s="5">
        <v>737.95811518324604</v>
      </c>
      <c r="K646" s="5">
        <v>0</v>
      </c>
      <c r="L646" s="5">
        <v>0</v>
      </c>
      <c r="M646" s="5">
        <v>16292.470680628277</v>
      </c>
      <c r="N646" s="5">
        <v>15254.724057591628</v>
      </c>
      <c r="O646" s="5">
        <v>13513.564528795818</v>
      </c>
      <c r="P646" s="5">
        <v>13022.970575916235</v>
      </c>
      <c r="Q646" s="5">
        <v>13039.181465968592</v>
      </c>
    </row>
    <row r="647" spans="1:17" x14ac:dyDescent="0.2">
      <c r="A647" s="3" t="s">
        <v>40</v>
      </c>
      <c r="B647" s="3" t="s">
        <v>566</v>
      </c>
      <c r="C647" s="5" t="s">
        <v>201</v>
      </c>
      <c r="D647" s="5" t="s">
        <v>684</v>
      </c>
      <c r="E647" s="14"/>
      <c r="F647" s="14">
        <v>305</v>
      </c>
      <c r="G647" s="5">
        <v>0</v>
      </c>
      <c r="H647" s="5">
        <v>0</v>
      </c>
      <c r="I647" s="5">
        <v>31.707606557377048</v>
      </c>
      <c r="J647" s="5">
        <v>924.26229508196718</v>
      </c>
      <c r="K647" s="5">
        <v>0</v>
      </c>
      <c r="L647" s="5">
        <v>0</v>
      </c>
      <c r="M647" s="5">
        <v>20405.651803278695</v>
      </c>
      <c r="N647" s="5">
        <v>19105.916688524594</v>
      </c>
      <c r="O647" s="5">
        <v>16925.185737704924</v>
      </c>
      <c r="P647" s="5">
        <v>16310.736918032791</v>
      </c>
      <c r="Q647" s="5">
        <v>16331.04039344263</v>
      </c>
    </row>
    <row r="648" spans="1:17" x14ac:dyDescent="0.2">
      <c r="A648" s="3" t="s">
        <v>40</v>
      </c>
      <c r="B648" s="3" t="s">
        <v>566</v>
      </c>
      <c r="C648" s="14" t="s">
        <v>200</v>
      </c>
      <c r="D648" s="2" t="s">
        <v>199</v>
      </c>
      <c r="E648" s="14"/>
      <c r="F648" s="14"/>
      <c r="G648" s="14">
        <v>0</v>
      </c>
      <c r="H648" s="14">
        <v>0</v>
      </c>
      <c r="I648" s="14">
        <v>0.15538639423555392</v>
      </c>
      <c r="J648" s="14">
        <v>4.8375710527257665</v>
      </c>
      <c r="K648" s="14">
        <v>0</v>
      </c>
      <c r="L648" s="14">
        <v>0</v>
      </c>
      <c r="M648" s="14">
        <v>100</v>
      </c>
      <c r="N648" s="14">
        <v>100</v>
      </c>
      <c r="O648" s="14">
        <v>88.586096200610669</v>
      </c>
      <c r="P648" s="14">
        <v>85.370082911694851</v>
      </c>
      <c r="Q648" s="14">
        <v>85.476350910979249</v>
      </c>
    </row>
    <row r="649" spans="1:17" x14ac:dyDescent="0.2">
      <c r="A649" s="3" t="s">
        <v>40</v>
      </c>
      <c r="B649" s="3" t="s">
        <v>566</v>
      </c>
      <c r="C649" s="5"/>
      <c r="D649" s="5"/>
      <c r="E649" s="14"/>
      <c r="F649" s="1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x14ac:dyDescent="0.2">
      <c r="A650" s="9" t="s">
        <v>36</v>
      </c>
      <c r="B650" s="9" t="s">
        <v>567</v>
      </c>
      <c r="C650" s="10"/>
      <c r="D650" s="6" t="s">
        <v>317</v>
      </c>
      <c r="E650" s="15" t="s">
        <v>316</v>
      </c>
      <c r="F650" s="15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</row>
    <row r="651" spans="1:17" s="13" customFormat="1" x14ac:dyDescent="0.2">
      <c r="A651" s="3" t="s">
        <v>36</v>
      </c>
      <c r="B651" s="3" t="s">
        <v>567</v>
      </c>
      <c r="C651" s="11" t="s">
        <v>201</v>
      </c>
      <c r="D651" s="12" t="s">
        <v>202</v>
      </c>
      <c r="G651" s="13">
        <v>115849619.86000001</v>
      </c>
      <c r="H651" s="13">
        <v>9645502.5300000012</v>
      </c>
      <c r="I651" s="13">
        <v>23184882.039999999</v>
      </c>
      <c r="J651" s="13">
        <v>18507793.579999998</v>
      </c>
      <c r="K651" s="13">
        <v>42868290.549999774</v>
      </c>
      <c r="L651" s="13">
        <v>62637962.930000275</v>
      </c>
      <c r="M651" s="13">
        <v>417245086.81999981</v>
      </c>
      <c r="N651" s="13">
        <v>319938704.9799996</v>
      </c>
      <c r="O651" s="13">
        <v>248572797.80999929</v>
      </c>
      <c r="P651" s="13">
        <v>240708126.6099993</v>
      </c>
      <c r="Q651" s="13">
        <v>240408057.06999928</v>
      </c>
    </row>
    <row r="652" spans="1:17" x14ac:dyDescent="0.2">
      <c r="A652" s="3" t="s">
        <v>36</v>
      </c>
      <c r="B652" s="3" t="s">
        <v>567</v>
      </c>
      <c r="C652" s="5" t="s">
        <v>201</v>
      </c>
      <c r="D652" s="5" t="s">
        <v>683</v>
      </c>
      <c r="E652" s="14"/>
      <c r="F652" s="14">
        <v>20993.620000000003</v>
      </c>
      <c r="G652" s="5">
        <v>5518.3250844780459</v>
      </c>
      <c r="H652" s="5">
        <v>459.4492293372939</v>
      </c>
      <c r="I652" s="5">
        <v>1104.3775223139219</v>
      </c>
      <c r="J652" s="5">
        <v>881.59133965461865</v>
      </c>
      <c r="K652" s="5">
        <v>2041.9675382330331</v>
      </c>
      <c r="L652" s="5">
        <v>2983.6666058545534</v>
      </c>
      <c r="M652" s="5">
        <v>19874.851827364684</v>
      </c>
      <c r="N652" s="5">
        <v>15239.806425952245</v>
      </c>
      <c r="O652" s="5">
        <v>11840.397121125336</v>
      </c>
      <c r="P652" s="5">
        <v>11465.775155023253</v>
      </c>
      <c r="Q652" s="5">
        <v>11451.481786847588</v>
      </c>
    </row>
    <row r="653" spans="1:17" x14ac:dyDescent="0.2">
      <c r="A653" s="3" t="s">
        <v>36</v>
      </c>
      <c r="B653" s="3" t="s">
        <v>567</v>
      </c>
      <c r="C653" s="5" t="s">
        <v>201</v>
      </c>
      <c r="D653" s="5" t="s">
        <v>684</v>
      </c>
      <c r="E653" s="14"/>
      <c r="F653" s="14">
        <v>21315</v>
      </c>
      <c r="G653" s="5">
        <v>5435.1217386816807</v>
      </c>
      <c r="H653" s="5">
        <v>452.52181703026042</v>
      </c>
      <c r="I653" s="5">
        <v>1087.726110250997</v>
      </c>
      <c r="J653" s="5">
        <v>868.29901853155047</v>
      </c>
      <c r="K653" s="5">
        <v>2011.1794768941954</v>
      </c>
      <c r="L653" s="5">
        <v>2938.6799404175595</v>
      </c>
      <c r="M653" s="5">
        <v>19575.185870044559</v>
      </c>
      <c r="N653" s="5">
        <v>15010.026037063082</v>
      </c>
      <c r="O653" s="5">
        <v>11661.871818437687</v>
      </c>
      <c r="P653" s="5">
        <v>11292.898269293892</v>
      </c>
      <c r="Q653" s="5">
        <v>11278.820411447303</v>
      </c>
    </row>
    <row r="654" spans="1:17" x14ac:dyDescent="0.2">
      <c r="A654" s="3" t="s">
        <v>36</v>
      </c>
      <c r="B654" s="3" t="s">
        <v>567</v>
      </c>
      <c r="C654" s="14" t="s">
        <v>200</v>
      </c>
      <c r="D654" s="2" t="s">
        <v>199</v>
      </c>
      <c r="E654" s="14"/>
      <c r="F654" s="14"/>
      <c r="G654" s="14">
        <v>27.765364654845587</v>
      </c>
      <c r="H654" s="14">
        <v>3.014797015760557</v>
      </c>
      <c r="I654" s="14">
        <v>5.5566578906181334</v>
      </c>
      <c r="J654" s="14">
        <v>5.7847935532391999</v>
      </c>
      <c r="K654" s="14">
        <v>10.274127102781973</v>
      </c>
      <c r="L654" s="14">
        <v>19.578113543316363</v>
      </c>
      <c r="M654" s="14">
        <v>100</v>
      </c>
      <c r="N654" s="14">
        <v>100</v>
      </c>
      <c r="O654" s="14">
        <v>77.693881340658166</v>
      </c>
      <c r="P654" s="14">
        <v>75.235700733691075</v>
      </c>
      <c r="Q654" s="14">
        <v>75.141911037311957</v>
      </c>
    </row>
    <row r="655" spans="1:17" x14ac:dyDescent="0.2">
      <c r="A655" s="3" t="s">
        <v>36</v>
      </c>
      <c r="B655" s="3" t="s">
        <v>567</v>
      </c>
      <c r="C655" s="5"/>
      <c r="D655" s="5"/>
      <c r="E655" s="14"/>
      <c r="F655" s="1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x14ac:dyDescent="0.2">
      <c r="A656" s="9" t="s">
        <v>130</v>
      </c>
      <c r="B656" s="9" t="s">
        <v>568</v>
      </c>
      <c r="C656" s="10"/>
      <c r="D656" s="6" t="s">
        <v>315</v>
      </c>
      <c r="E656" s="15" t="s">
        <v>314</v>
      </c>
      <c r="F656" s="15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</row>
    <row r="657" spans="1:17" s="13" customFormat="1" x14ac:dyDescent="0.2">
      <c r="A657" s="3" t="s">
        <v>130</v>
      </c>
      <c r="B657" s="3" t="s">
        <v>568</v>
      </c>
      <c r="C657" s="11" t="s">
        <v>201</v>
      </c>
      <c r="D657" s="12" t="s">
        <v>202</v>
      </c>
      <c r="G657" s="13">
        <v>0</v>
      </c>
      <c r="H657" s="13">
        <v>0</v>
      </c>
      <c r="I657" s="13">
        <v>710508.32</v>
      </c>
      <c r="J657" s="13">
        <v>570975.92999999993</v>
      </c>
      <c r="K657" s="13">
        <v>0</v>
      </c>
      <c r="L657" s="13">
        <v>0</v>
      </c>
      <c r="M657" s="13">
        <v>3152805.77</v>
      </c>
      <c r="N657" s="13">
        <v>2978748.760000003</v>
      </c>
      <c r="O657" s="13">
        <v>2404516.6300000027</v>
      </c>
      <c r="P657" s="13">
        <v>2366107.9000000027</v>
      </c>
      <c r="Q657" s="13">
        <v>2365055.8100000028</v>
      </c>
    </row>
    <row r="658" spans="1:17" x14ac:dyDescent="0.2">
      <c r="A658" s="3" t="s">
        <v>130</v>
      </c>
      <c r="B658" s="3" t="s">
        <v>568</v>
      </c>
      <c r="C658" s="5" t="s">
        <v>201</v>
      </c>
      <c r="D658" s="5" t="s">
        <v>683</v>
      </c>
      <c r="E658" s="14"/>
      <c r="F658" s="14">
        <v>88.3</v>
      </c>
      <c r="G658" s="5">
        <v>0</v>
      </c>
      <c r="H658" s="5">
        <v>0</v>
      </c>
      <c r="I658" s="5">
        <v>8046.5268403171003</v>
      </c>
      <c r="J658" s="5">
        <v>6466.318573046432</v>
      </c>
      <c r="K658" s="5">
        <v>0</v>
      </c>
      <c r="L658" s="5">
        <v>0</v>
      </c>
      <c r="M658" s="5">
        <v>35705.614609286524</v>
      </c>
      <c r="N658" s="5">
        <v>33734.41404303514</v>
      </c>
      <c r="O658" s="5">
        <v>27231.218912797314</v>
      </c>
      <c r="P658" s="5">
        <v>26796.238958097427</v>
      </c>
      <c r="Q658" s="5">
        <v>26784.324009060056</v>
      </c>
    </row>
    <row r="659" spans="1:17" x14ac:dyDescent="0.2">
      <c r="A659" s="3" t="s">
        <v>130</v>
      </c>
      <c r="B659" s="3" t="s">
        <v>568</v>
      </c>
      <c r="C659" s="5" t="s">
        <v>201</v>
      </c>
      <c r="D659" s="5" t="s">
        <v>684</v>
      </c>
      <c r="E659" s="14"/>
      <c r="F659" s="14">
        <v>78</v>
      </c>
      <c r="G659" s="5">
        <v>0</v>
      </c>
      <c r="H659" s="5">
        <v>0</v>
      </c>
      <c r="I659" s="5">
        <v>9109.0810256410241</v>
      </c>
      <c r="J659" s="5">
        <v>7320.20423076923</v>
      </c>
      <c r="K659" s="5">
        <v>0</v>
      </c>
      <c r="L659" s="5">
        <v>0</v>
      </c>
      <c r="M659" s="5">
        <v>40420.586794871793</v>
      </c>
      <c r="N659" s="5">
        <v>38189.086666666706</v>
      </c>
      <c r="O659" s="5">
        <v>30827.136282051317</v>
      </c>
      <c r="P659" s="5">
        <v>30334.7166666667</v>
      </c>
      <c r="Q659" s="5">
        <v>30321.228333333369</v>
      </c>
    </row>
    <row r="660" spans="1:17" x14ac:dyDescent="0.2">
      <c r="A660" s="3" t="s">
        <v>130</v>
      </c>
      <c r="B660" s="3" t="s">
        <v>568</v>
      </c>
      <c r="C660" s="14" t="s">
        <v>200</v>
      </c>
      <c r="D660" s="2" t="s">
        <v>199</v>
      </c>
      <c r="E660" s="14"/>
      <c r="F660" s="14"/>
      <c r="G660" s="14">
        <v>0</v>
      </c>
      <c r="H660" s="14">
        <v>0</v>
      </c>
      <c r="I660" s="14">
        <v>22.535746627994783</v>
      </c>
      <c r="J660" s="14">
        <v>19.168314483830432</v>
      </c>
      <c r="K660" s="14">
        <v>0</v>
      </c>
      <c r="L660" s="14">
        <v>0</v>
      </c>
      <c r="M660" s="14">
        <v>100</v>
      </c>
      <c r="N660" s="14">
        <v>100</v>
      </c>
      <c r="O660" s="14">
        <v>80.722371160970297</v>
      </c>
      <c r="P660" s="14">
        <v>79.432946201209674</v>
      </c>
      <c r="Q660" s="14">
        <v>79.397626337576739</v>
      </c>
    </row>
    <row r="661" spans="1:17" x14ac:dyDescent="0.2">
      <c r="A661" s="3" t="s">
        <v>130</v>
      </c>
      <c r="B661" s="3" t="s">
        <v>568</v>
      </c>
      <c r="C661" s="5"/>
      <c r="D661" s="5"/>
      <c r="E661" s="14"/>
      <c r="F661" s="1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x14ac:dyDescent="0.2">
      <c r="A662" s="9" t="s">
        <v>171</v>
      </c>
      <c r="B662" s="9" t="s">
        <v>569</v>
      </c>
      <c r="C662" s="10"/>
      <c r="D662" s="6" t="s">
        <v>313</v>
      </c>
      <c r="E662" s="15" t="s">
        <v>312</v>
      </c>
      <c r="F662" s="15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</row>
    <row r="663" spans="1:17" s="13" customFormat="1" x14ac:dyDescent="0.2">
      <c r="A663" s="3" t="s">
        <v>171</v>
      </c>
      <c r="B663" s="3" t="s">
        <v>569</v>
      </c>
      <c r="C663" s="11" t="s">
        <v>201</v>
      </c>
      <c r="D663" s="12" t="s">
        <v>202</v>
      </c>
      <c r="G663" s="13">
        <v>0</v>
      </c>
      <c r="H663" s="13">
        <v>0</v>
      </c>
      <c r="I663" s="13">
        <v>2687094.34</v>
      </c>
      <c r="J663" s="13">
        <v>2274275</v>
      </c>
      <c r="K663" s="13">
        <v>942129.26999998465</v>
      </c>
      <c r="L663" s="13">
        <v>3118216.520000007</v>
      </c>
      <c r="M663" s="13">
        <v>32024790.039999992</v>
      </c>
      <c r="N663" s="13">
        <v>32466174.210000008</v>
      </c>
      <c r="O663" s="13">
        <v>25536773.130000003</v>
      </c>
      <c r="P663" s="13">
        <v>24701033.219999999</v>
      </c>
      <c r="Q663" s="13">
        <v>23738171.590000004</v>
      </c>
    </row>
    <row r="664" spans="1:17" x14ac:dyDescent="0.2">
      <c r="A664" s="3" t="s">
        <v>171</v>
      </c>
      <c r="B664" s="3" t="s">
        <v>569</v>
      </c>
      <c r="C664" s="5" t="s">
        <v>201</v>
      </c>
      <c r="D664" s="5" t="s">
        <v>683</v>
      </c>
      <c r="E664" s="14"/>
      <c r="F664" s="14">
        <v>2078.9</v>
      </c>
      <c r="G664" s="5">
        <v>0</v>
      </c>
      <c r="H664" s="5">
        <v>0</v>
      </c>
      <c r="I664" s="5">
        <v>1292.5558420318437</v>
      </c>
      <c r="J664" s="5">
        <v>1093.9799894174803</v>
      </c>
      <c r="K664" s="5">
        <v>453.18643032372148</v>
      </c>
      <c r="L664" s="5">
        <v>1499.9357929674379</v>
      </c>
      <c r="M664" s="5">
        <v>15404.680379046606</v>
      </c>
      <c r="N664" s="5">
        <v>15616.99658954255</v>
      </c>
      <c r="O664" s="5">
        <v>12283.791009668575</v>
      </c>
      <c r="P664" s="5">
        <v>11881.780374236374</v>
      </c>
      <c r="Q664" s="5">
        <v>11418.621189090385</v>
      </c>
    </row>
    <row r="665" spans="1:17" x14ac:dyDescent="0.2">
      <c r="A665" s="3" t="s">
        <v>171</v>
      </c>
      <c r="B665" s="3" t="s">
        <v>569</v>
      </c>
      <c r="C665" s="5" t="s">
        <v>201</v>
      </c>
      <c r="D665" s="5" t="s">
        <v>684</v>
      </c>
      <c r="E665" s="14"/>
      <c r="F665" s="14">
        <v>2118</v>
      </c>
      <c r="G665" s="5">
        <v>0</v>
      </c>
      <c r="H665" s="5">
        <v>0</v>
      </c>
      <c r="I665" s="5">
        <v>1268.6942115203021</v>
      </c>
      <c r="J665" s="5">
        <v>1073.7842304060434</v>
      </c>
      <c r="K665" s="5">
        <v>444.82024079319388</v>
      </c>
      <c r="L665" s="5">
        <v>1472.2457601510891</v>
      </c>
      <c r="M665" s="5">
        <v>15120.297469310666</v>
      </c>
      <c r="N665" s="5">
        <v>15328.694150141648</v>
      </c>
      <c r="O665" s="5">
        <v>12057.022252124647</v>
      </c>
      <c r="P665" s="5">
        <v>11662.433059490084</v>
      </c>
      <c r="Q665" s="5">
        <v>11207.824169027386</v>
      </c>
    </row>
    <row r="666" spans="1:17" x14ac:dyDescent="0.2">
      <c r="A666" s="3" t="s">
        <v>171</v>
      </c>
      <c r="B666" s="3" t="s">
        <v>569</v>
      </c>
      <c r="C666" s="14" t="s">
        <v>200</v>
      </c>
      <c r="D666" s="2" t="s">
        <v>199</v>
      </c>
      <c r="E666" s="14"/>
      <c r="F666" s="14"/>
      <c r="G666" s="14">
        <v>0</v>
      </c>
      <c r="H666" s="14">
        <v>0</v>
      </c>
      <c r="I666" s="14">
        <v>8.3906696551132178</v>
      </c>
      <c r="J666" s="14">
        <v>7.0050600520078943</v>
      </c>
      <c r="K666" s="14">
        <v>2.9418749313367392</v>
      </c>
      <c r="L666" s="14">
        <v>9.6045086798048267</v>
      </c>
      <c r="M666" s="14">
        <v>100</v>
      </c>
      <c r="N666" s="14">
        <v>100</v>
      </c>
      <c r="O666" s="14">
        <v>78.656551784701321</v>
      </c>
      <c r="P666" s="14">
        <v>76.08236517252395</v>
      </c>
      <c r="Q666" s="14">
        <v>73.116627282460442</v>
      </c>
    </row>
    <row r="667" spans="1:17" x14ac:dyDescent="0.2">
      <c r="A667" s="3" t="s">
        <v>171</v>
      </c>
      <c r="B667" s="3" t="s">
        <v>569</v>
      </c>
      <c r="C667" s="5"/>
      <c r="D667" s="5"/>
      <c r="E667" s="14"/>
      <c r="F667" s="1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x14ac:dyDescent="0.2">
      <c r="A668" s="9" t="s">
        <v>124</v>
      </c>
      <c r="B668" s="9" t="s">
        <v>570</v>
      </c>
      <c r="C668" s="10"/>
      <c r="D668" s="6" t="s">
        <v>309</v>
      </c>
      <c r="E668" s="15" t="s">
        <v>311</v>
      </c>
      <c r="F668" s="15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</row>
    <row r="669" spans="1:17" s="13" customFormat="1" x14ac:dyDescent="0.2">
      <c r="A669" s="3" t="s">
        <v>124</v>
      </c>
      <c r="B669" s="3" t="s">
        <v>570</v>
      </c>
      <c r="C669" s="11" t="s">
        <v>201</v>
      </c>
      <c r="D669" s="12" t="s">
        <v>202</v>
      </c>
      <c r="G669" s="13">
        <v>0</v>
      </c>
      <c r="H669" s="13">
        <v>0</v>
      </c>
      <c r="I669" s="13">
        <v>1467729.0499999998</v>
      </c>
      <c r="J669" s="13">
        <v>1408544.3</v>
      </c>
      <c r="K669" s="13">
        <v>5569088.8500000164</v>
      </c>
      <c r="L669" s="13">
        <v>8467836.3799999952</v>
      </c>
      <c r="M669" s="13">
        <v>35367186.550000012</v>
      </c>
      <c r="N669" s="13">
        <v>36164550.379999995</v>
      </c>
      <c r="O669" s="13">
        <v>30489187.160000011</v>
      </c>
      <c r="P669" s="13">
        <v>29424833.440000016</v>
      </c>
      <c r="Q669" s="13">
        <v>28889255.800000012</v>
      </c>
    </row>
    <row r="670" spans="1:17" x14ac:dyDescent="0.2">
      <c r="A670" s="3" t="s">
        <v>124</v>
      </c>
      <c r="B670" s="3" t="s">
        <v>570</v>
      </c>
      <c r="C670" s="5" t="s">
        <v>201</v>
      </c>
      <c r="D670" s="5" t="s">
        <v>683</v>
      </c>
      <c r="E670" s="14"/>
      <c r="F670" s="14">
        <v>2669.6</v>
      </c>
      <c r="G670" s="5">
        <v>0</v>
      </c>
      <c r="H670" s="5">
        <v>0</v>
      </c>
      <c r="I670" s="5">
        <v>549.79362076715609</v>
      </c>
      <c r="J670" s="5">
        <v>527.62372640095896</v>
      </c>
      <c r="K670" s="5">
        <v>2086.1135937968297</v>
      </c>
      <c r="L670" s="5">
        <v>3171.9494980521408</v>
      </c>
      <c r="M670" s="5">
        <v>13248.122022025776</v>
      </c>
      <c r="N670" s="5">
        <v>13546.804907102187</v>
      </c>
      <c r="O670" s="5">
        <v>11420.882214563984</v>
      </c>
      <c r="P670" s="5">
        <v>11022.188133053647</v>
      </c>
      <c r="Q670" s="5">
        <v>10821.567201078818</v>
      </c>
    </row>
    <row r="671" spans="1:17" x14ac:dyDescent="0.2">
      <c r="A671" s="3" t="s">
        <v>124</v>
      </c>
      <c r="B671" s="3" t="s">
        <v>570</v>
      </c>
      <c r="C671" s="5" t="s">
        <v>201</v>
      </c>
      <c r="D671" s="5" t="s">
        <v>684</v>
      </c>
      <c r="E671" s="14"/>
      <c r="F671" s="14">
        <v>2618</v>
      </c>
      <c r="G671" s="5">
        <v>0</v>
      </c>
      <c r="H671" s="5">
        <v>0</v>
      </c>
      <c r="I671" s="5">
        <v>560.62988922841862</v>
      </c>
      <c r="J671" s="5">
        <v>538.02303284950347</v>
      </c>
      <c r="K671" s="5">
        <v>2127.2302711993952</v>
      </c>
      <c r="L671" s="5">
        <v>3234.4676776164993</v>
      </c>
      <c r="M671" s="5">
        <v>13509.238559969446</v>
      </c>
      <c r="N671" s="5">
        <v>13813.808395721924</v>
      </c>
      <c r="O671" s="5">
        <v>11645.98440030558</v>
      </c>
      <c r="P671" s="5">
        <v>11239.432177234536</v>
      </c>
      <c r="Q671" s="5">
        <v>11034.857066462953</v>
      </c>
    </row>
    <row r="672" spans="1:17" x14ac:dyDescent="0.2">
      <c r="A672" s="3" t="s">
        <v>124</v>
      </c>
      <c r="B672" s="3" t="s">
        <v>570</v>
      </c>
      <c r="C672" s="14" t="s">
        <v>200</v>
      </c>
      <c r="D672" s="2" t="s">
        <v>199</v>
      </c>
      <c r="E672" s="14"/>
      <c r="F672" s="14"/>
      <c r="G672" s="14">
        <v>0</v>
      </c>
      <c r="H672" s="14">
        <v>0</v>
      </c>
      <c r="I672" s="14">
        <v>4.1499740103019285</v>
      </c>
      <c r="J672" s="14">
        <v>3.8948204393520243</v>
      </c>
      <c r="K672" s="14">
        <v>15.74648535338476</v>
      </c>
      <c r="L672" s="14">
        <v>23.414742589148695</v>
      </c>
      <c r="M672" s="14">
        <v>100</v>
      </c>
      <c r="N672" s="14">
        <v>100</v>
      </c>
      <c r="O672" s="14">
        <v>84.306833182312644</v>
      </c>
      <c r="P672" s="14">
        <v>81.363747456605367</v>
      </c>
      <c r="Q672" s="14">
        <v>79.882800965158893</v>
      </c>
    </row>
    <row r="673" spans="1:17" x14ac:dyDescent="0.2">
      <c r="A673" s="3" t="s">
        <v>124</v>
      </c>
      <c r="B673" s="3" t="s">
        <v>570</v>
      </c>
      <c r="C673" s="5"/>
      <c r="D673" s="5"/>
      <c r="E673" s="14"/>
      <c r="F673" s="1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x14ac:dyDescent="0.2">
      <c r="A674" s="9" t="s">
        <v>157</v>
      </c>
      <c r="B674" s="9" t="s">
        <v>571</v>
      </c>
      <c r="C674" s="10"/>
      <c r="D674" s="6" t="s">
        <v>309</v>
      </c>
      <c r="E674" s="15" t="s">
        <v>310</v>
      </c>
      <c r="F674" s="15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</row>
    <row r="675" spans="1:17" s="13" customFormat="1" x14ac:dyDescent="0.2">
      <c r="A675" s="3" t="s">
        <v>157</v>
      </c>
      <c r="B675" s="3" t="s">
        <v>571</v>
      </c>
      <c r="C675" s="11" t="s">
        <v>201</v>
      </c>
      <c r="D675" s="12" t="s">
        <v>202</v>
      </c>
      <c r="G675" s="13">
        <v>0</v>
      </c>
      <c r="H675" s="13">
        <v>0</v>
      </c>
      <c r="I675" s="13">
        <v>283928.67000000004</v>
      </c>
      <c r="J675" s="13">
        <v>289975</v>
      </c>
      <c r="K675" s="13">
        <v>0</v>
      </c>
      <c r="L675" s="13">
        <v>0</v>
      </c>
      <c r="M675" s="13">
        <v>9396988.7700000033</v>
      </c>
      <c r="N675" s="13">
        <v>9499059.1099999957</v>
      </c>
      <c r="O675" s="13">
        <v>8771494.639999995</v>
      </c>
      <c r="P675" s="13">
        <v>8435231.879999999</v>
      </c>
      <c r="Q675" s="13">
        <v>8229249.139999995</v>
      </c>
    </row>
    <row r="676" spans="1:17" x14ac:dyDescent="0.2">
      <c r="A676" s="3" t="s">
        <v>157</v>
      </c>
      <c r="B676" s="3" t="s">
        <v>571</v>
      </c>
      <c r="C676" s="5" t="s">
        <v>201</v>
      </c>
      <c r="D676" s="5" t="s">
        <v>683</v>
      </c>
      <c r="E676" s="14"/>
      <c r="F676" s="14">
        <v>678</v>
      </c>
      <c r="G676" s="5">
        <v>0</v>
      </c>
      <c r="H676" s="5">
        <v>0</v>
      </c>
      <c r="I676" s="5">
        <v>418.77384955752217</v>
      </c>
      <c r="J676" s="5">
        <v>427.69174041297936</v>
      </c>
      <c r="K676" s="5">
        <v>0</v>
      </c>
      <c r="L676" s="5">
        <v>0</v>
      </c>
      <c r="M676" s="5">
        <v>13859.865442477882</v>
      </c>
      <c r="N676" s="5">
        <v>14010.41166666666</v>
      </c>
      <c r="O676" s="5">
        <v>12937.307728613561</v>
      </c>
      <c r="P676" s="5">
        <v>12441.344955752211</v>
      </c>
      <c r="Q676" s="5">
        <v>12137.535604719757</v>
      </c>
    </row>
    <row r="677" spans="1:17" x14ac:dyDescent="0.2">
      <c r="A677" s="3" t="s">
        <v>157</v>
      </c>
      <c r="B677" s="3" t="s">
        <v>571</v>
      </c>
      <c r="C677" s="5" t="s">
        <v>201</v>
      </c>
      <c r="D677" s="5" t="s">
        <v>684</v>
      </c>
      <c r="E677" s="14"/>
      <c r="F677" s="14">
        <v>726</v>
      </c>
      <c r="G677" s="5">
        <v>0</v>
      </c>
      <c r="H677" s="5">
        <v>0</v>
      </c>
      <c r="I677" s="5">
        <v>391.08632231404965</v>
      </c>
      <c r="J677" s="5">
        <v>399.41460055096417</v>
      </c>
      <c r="K677" s="5">
        <v>0</v>
      </c>
      <c r="L677" s="5">
        <v>0</v>
      </c>
      <c r="M677" s="5">
        <v>12943.510702479343</v>
      </c>
      <c r="N677" s="5">
        <v>13084.103457300269</v>
      </c>
      <c r="O677" s="5">
        <v>12081.948539944897</v>
      </c>
      <c r="P677" s="5">
        <v>11618.776694214874</v>
      </c>
      <c r="Q677" s="5">
        <v>11335.053911845724</v>
      </c>
    </row>
    <row r="678" spans="1:17" x14ac:dyDescent="0.2">
      <c r="A678" s="3" t="s">
        <v>157</v>
      </c>
      <c r="B678" s="3" t="s">
        <v>571</v>
      </c>
      <c r="C678" s="14" t="s">
        <v>200</v>
      </c>
      <c r="D678" s="2" t="s">
        <v>199</v>
      </c>
      <c r="E678" s="14"/>
      <c r="F678" s="14"/>
      <c r="G678" s="14">
        <v>0</v>
      </c>
      <c r="H678" s="14">
        <v>0</v>
      </c>
      <c r="I678" s="14">
        <v>3.0214856796088303</v>
      </c>
      <c r="J678" s="14">
        <v>3.0526707607781178</v>
      </c>
      <c r="K678" s="14">
        <v>0</v>
      </c>
      <c r="L678" s="14">
        <v>0</v>
      </c>
      <c r="M678" s="14">
        <v>100</v>
      </c>
      <c r="N678" s="14">
        <v>100</v>
      </c>
      <c r="O678" s="14">
        <v>92.340668043279479</v>
      </c>
      <c r="P678" s="14">
        <v>88.800709442053389</v>
      </c>
      <c r="Q678" s="14">
        <v>86.632255307652244</v>
      </c>
    </row>
    <row r="679" spans="1:17" x14ac:dyDescent="0.2">
      <c r="A679" s="3" t="s">
        <v>157</v>
      </c>
      <c r="B679" s="3" t="s">
        <v>571</v>
      </c>
      <c r="C679" s="5"/>
      <c r="D679" s="5"/>
      <c r="E679" s="14"/>
      <c r="F679" s="1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x14ac:dyDescent="0.2">
      <c r="A680" s="9" t="s">
        <v>59</v>
      </c>
      <c r="B680" s="9" t="s">
        <v>572</v>
      </c>
      <c r="C680" s="10"/>
      <c r="D680" s="6" t="s">
        <v>309</v>
      </c>
      <c r="E680" s="15" t="s">
        <v>308</v>
      </c>
      <c r="F680" s="15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</row>
    <row r="681" spans="1:17" s="13" customFormat="1" x14ac:dyDescent="0.2">
      <c r="A681" s="3" t="s">
        <v>59</v>
      </c>
      <c r="B681" s="3" t="s">
        <v>572</v>
      </c>
      <c r="C681" s="11" t="s">
        <v>201</v>
      </c>
      <c r="D681" s="12" t="s">
        <v>202</v>
      </c>
      <c r="G681" s="13">
        <v>0</v>
      </c>
      <c r="H681" s="13">
        <v>0</v>
      </c>
      <c r="I681" s="13">
        <v>367005.71</v>
      </c>
      <c r="J681" s="13">
        <v>342559.42000000004</v>
      </c>
      <c r="K681" s="13">
        <v>0</v>
      </c>
      <c r="L681" s="13">
        <v>0</v>
      </c>
      <c r="M681" s="13">
        <v>7464022.9099999992</v>
      </c>
      <c r="N681" s="13">
        <v>6963836.9899999984</v>
      </c>
      <c r="O681" s="13">
        <v>6452513.8999999985</v>
      </c>
      <c r="P681" s="13">
        <v>6259753.0399999991</v>
      </c>
      <c r="Q681" s="13">
        <v>6099066.1899999985</v>
      </c>
    </row>
    <row r="682" spans="1:17" x14ac:dyDescent="0.2">
      <c r="A682" s="3" t="s">
        <v>59</v>
      </c>
      <c r="B682" s="3" t="s">
        <v>572</v>
      </c>
      <c r="C682" s="5" t="s">
        <v>201</v>
      </c>
      <c r="D682" s="5" t="s">
        <v>683</v>
      </c>
      <c r="E682" s="14"/>
      <c r="F682" s="14">
        <v>467</v>
      </c>
      <c r="G682" s="5">
        <v>0</v>
      </c>
      <c r="H682" s="5">
        <v>0</v>
      </c>
      <c r="I682" s="5">
        <v>785.87946466809422</v>
      </c>
      <c r="J682" s="5">
        <v>733.5319486081371</v>
      </c>
      <c r="K682" s="5">
        <v>0</v>
      </c>
      <c r="L682" s="5">
        <v>0</v>
      </c>
      <c r="M682" s="5">
        <v>15982.918436830834</v>
      </c>
      <c r="N682" s="5">
        <v>14911.856509635971</v>
      </c>
      <c r="O682" s="5">
        <v>13816.946252676657</v>
      </c>
      <c r="P682" s="5">
        <v>13404.182098501069</v>
      </c>
      <c r="Q682" s="5">
        <v>13060.098907922909</v>
      </c>
    </row>
    <row r="683" spans="1:17" x14ac:dyDescent="0.2">
      <c r="A683" s="3" t="s">
        <v>59</v>
      </c>
      <c r="B683" s="3" t="s">
        <v>572</v>
      </c>
      <c r="C683" s="5" t="s">
        <v>201</v>
      </c>
      <c r="D683" s="5" t="s">
        <v>684</v>
      </c>
      <c r="E683" s="14"/>
      <c r="F683" s="14">
        <v>485</v>
      </c>
      <c r="G683" s="5">
        <v>0</v>
      </c>
      <c r="H683" s="5">
        <v>0</v>
      </c>
      <c r="I683" s="5">
        <v>756.71280412371141</v>
      </c>
      <c r="J683" s="5">
        <v>706.30808247422692</v>
      </c>
      <c r="K683" s="5">
        <v>0</v>
      </c>
      <c r="L683" s="5">
        <v>0</v>
      </c>
      <c r="M683" s="5">
        <v>15389.737958762886</v>
      </c>
      <c r="N683" s="5">
        <v>14358.426783505151</v>
      </c>
      <c r="O683" s="5">
        <v>13304.152371134018</v>
      </c>
      <c r="P683" s="5">
        <v>12906.70729896907</v>
      </c>
      <c r="Q683" s="5">
        <v>12575.394206185563</v>
      </c>
    </row>
    <row r="684" spans="1:17" x14ac:dyDescent="0.2">
      <c r="A684" s="3" t="s">
        <v>59</v>
      </c>
      <c r="B684" s="3" t="s">
        <v>572</v>
      </c>
      <c r="C684" s="14" t="s">
        <v>200</v>
      </c>
      <c r="D684" s="2" t="s">
        <v>199</v>
      </c>
      <c r="E684" s="14"/>
      <c r="F684" s="14"/>
      <c r="G684" s="14">
        <v>0</v>
      </c>
      <c r="H684" s="14">
        <v>0</v>
      </c>
      <c r="I684" s="14">
        <v>4.9169960278163192</v>
      </c>
      <c r="J684" s="14">
        <v>4.9191188778817194</v>
      </c>
      <c r="K684" s="14">
        <v>0</v>
      </c>
      <c r="L684" s="14">
        <v>0</v>
      </c>
      <c r="M684" s="14">
        <v>100</v>
      </c>
      <c r="N684" s="14">
        <v>100</v>
      </c>
      <c r="O684" s="14">
        <v>92.657451764964421</v>
      </c>
      <c r="P684" s="14">
        <v>89.889425168753135</v>
      </c>
      <c r="Q684" s="14">
        <v>87.581978135878231</v>
      </c>
    </row>
    <row r="685" spans="1:17" x14ac:dyDescent="0.2">
      <c r="A685" s="3" t="s">
        <v>59</v>
      </c>
      <c r="B685" s="3" t="s">
        <v>572</v>
      </c>
      <c r="C685" s="5"/>
      <c r="D685" s="5"/>
      <c r="E685" s="14"/>
      <c r="F685" s="1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x14ac:dyDescent="0.2">
      <c r="A686" s="9" t="s">
        <v>125</v>
      </c>
      <c r="B686" s="9" t="s">
        <v>573</v>
      </c>
      <c r="C686" s="10"/>
      <c r="D686" s="6" t="s">
        <v>306</v>
      </c>
      <c r="E686" s="15" t="s">
        <v>307</v>
      </c>
      <c r="F686" s="15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</row>
    <row r="687" spans="1:17" s="13" customFormat="1" x14ac:dyDescent="0.2">
      <c r="A687" s="3" t="s">
        <v>125</v>
      </c>
      <c r="B687" s="3" t="s">
        <v>573</v>
      </c>
      <c r="C687" s="11" t="s">
        <v>201</v>
      </c>
      <c r="D687" s="12" t="s">
        <v>202</v>
      </c>
      <c r="G687" s="13">
        <v>3676817.25</v>
      </c>
      <c r="H687" s="13">
        <v>3499680.62</v>
      </c>
      <c r="I687" s="13">
        <v>2425670.61</v>
      </c>
      <c r="J687" s="13">
        <v>2216114.19</v>
      </c>
      <c r="K687" s="13">
        <v>11316670.060000025</v>
      </c>
      <c r="L687" s="13">
        <v>17705214.079999946</v>
      </c>
      <c r="M687" s="13">
        <v>81070662.720000029</v>
      </c>
      <c r="N687" s="13">
        <v>81878326.029999837</v>
      </c>
      <c r="O687" s="13">
        <v>64356423.479999937</v>
      </c>
      <c r="P687" s="13">
        <v>62070702.339999959</v>
      </c>
      <c r="Q687" s="13">
        <v>61053926.699999936</v>
      </c>
    </row>
    <row r="688" spans="1:17" x14ac:dyDescent="0.2">
      <c r="A688" s="3" t="s">
        <v>125</v>
      </c>
      <c r="B688" s="3" t="s">
        <v>573</v>
      </c>
      <c r="C688" s="5" t="s">
        <v>201</v>
      </c>
      <c r="D688" s="5" t="s">
        <v>683</v>
      </c>
      <c r="E688" s="14"/>
      <c r="F688" s="14">
        <v>5884.1</v>
      </c>
      <c r="G688" s="5">
        <v>624.87334511650033</v>
      </c>
      <c r="H688" s="5">
        <v>594.76905898948007</v>
      </c>
      <c r="I688" s="5">
        <v>412.24156795431753</v>
      </c>
      <c r="J688" s="5">
        <v>376.62755391648676</v>
      </c>
      <c r="K688" s="5">
        <v>1923.2627011777543</v>
      </c>
      <c r="L688" s="5">
        <v>3008.9927227613307</v>
      </c>
      <c r="M688" s="5">
        <v>13777.920619975872</v>
      </c>
      <c r="N688" s="5">
        <v>13915.182615863059</v>
      </c>
      <c r="O688" s="5">
        <v>10937.343600550625</v>
      </c>
      <c r="P688" s="5">
        <v>10548.886378545565</v>
      </c>
      <c r="Q688" s="5">
        <v>10376.085841505061</v>
      </c>
    </row>
    <row r="689" spans="1:17" x14ac:dyDescent="0.2">
      <c r="A689" s="3" t="s">
        <v>125</v>
      </c>
      <c r="B689" s="3" t="s">
        <v>573</v>
      </c>
      <c r="C689" s="5" t="s">
        <v>201</v>
      </c>
      <c r="D689" s="5" t="s">
        <v>684</v>
      </c>
      <c r="E689" s="14"/>
      <c r="F689" s="14">
        <v>6061</v>
      </c>
      <c r="G689" s="5">
        <v>606.63541494802837</v>
      </c>
      <c r="H689" s="5">
        <v>577.40977066490677</v>
      </c>
      <c r="I689" s="5">
        <v>400.20963702359347</v>
      </c>
      <c r="J689" s="5">
        <v>365.63507507012042</v>
      </c>
      <c r="K689" s="5">
        <v>1867.1291965022315</v>
      </c>
      <c r="L689" s="5">
        <v>2921.1704471209282</v>
      </c>
      <c r="M689" s="5">
        <v>13375.789922455046</v>
      </c>
      <c r="N689" s="5">
        <v>13509.045706979019</v>
      </c>
      <c r="O689" s="5">
        <v>10618.119696419722</v>
      </c>
      <c r="P689" s="5">
        <v>10241.000221085622</v>
      </c>
      <c r="Q689" s="5">
        <v>10073.243144695583</v>
      </c>
    </row>
    <row r="690" spans="1:17" x14ac:dyDescent="0.2">
      <c r="A690" s="3" t="s">
        <v>125</v>
      </c>
      <c r="B690" s="3" t="s">
        <v>573</v>
      </c>
      <c r="C690" s="14" t="s">
        <v>200</v>
      </c>
      <c r="D690" s="2" t="s">
        <v>199</v>
      </c>
      <c r="E690" s="14"/>
      <c r="F690" s="14"/>
      <c r="G690" s="14">
        <v>4.5353240329352014</v>
      </c>
      <c r="H690" s="14">
        <v>4.2742454440479563</v>
      </c>
      <c r="I690" s="14">
        <v>2.9920448761813194</v>
      </c>
      <c r="J690" s="14">
        <v>2.7065944034908895</v>
      </c>
      <c r="K690" s="14">
        <v>13.959020045371132</v>
      </c>
      <c r="L690" s="14">
        <v>21.623810522839509</v>
      </c>
      <c r="M690" s="14">
        <v>100</v>
      </c>
      <c r="N690" s="14">
        <v>100</v>
      </c>
      <c r="O690" s="14">
        <v>78.60007232734587</v>
      </c>
      <c r="P690" s="14">
        <v>75.808465255209953</v>
      </c>
      <c r="Q690" s="14">
        <v>74.566652324609151</v>
      </c>
    </row>
    <row r="691" spans="1:17" x14ac:dyDescent="0.2">
      <c r="A691" s="3" t="s">
        <v>125</v>
      </c>
      <c r="B691" s="3" t="s">
        <v>573</v>
      </c>
      <c r="C691" s="5"/>
      <c r="D691" s="5"/>
      <c r="E691" s="14"/>
      <c r="F691" s="1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x14ac:dyDescent="0.2">
      <c r="A692" s="9" t="s">
        <v>153</v>
      </c>
      <c r="B692" s="9" t="s">
        <v>574</v>
      </c>
      <c r="C692" s="10"/>
      <c r="D692" s="6" t="s">
        <v>306</v>
      </c>
      <c r="E692" s="15" t="s">
        <v>305</v>
      </c>
      <c r="F692" s="15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</row>
    <row r="693" spans="1:17" s="13" customFormat="1" x14ac:dyDescent="0.2">
      <c r="A693" s="3" t="s">
        <v>153</v>
      </c>
      <c r="B693" s="3" t="s">
        <v>574</v>
      </c>
      <c r="C693" s="11" t="s">
        <v>201</v>
      </c>
      <c r="D693" s="12" t="s">
        <v>202</v>
      </c>
      <c r="G693" s="13">
        <v>3865756.84</v>
      </c>
      <c r="H693" s="13">
        <v>2575686.75</v>
      </c>
      <c r="I693" s="13">
        <v>87360.86</v>
      </c>
      <c r="J693" s="13">
        <v>12442.79</v>
      </c>
      <c r="K693" s="13">
        <v>112240.07000000123</v>
      </c>
      <c r="L693" s="13">
        <v>103505.35999999847</v>
      </c>
      <c r="M693" s="13">
        <v>8993388.6500000004</v>
      </c>
      <c r="N693" s="13">
        <v>7128263.6700000027</v>
      </c>
      <c r="O693" s="13">
        <v>4521215.1100000031</v>
      </c>
      <c r="P693" s="13">
        <v>4190879.6400000029</v>
      </c>
      <c r="Q693" s="13">
        <v>4175882.7300000032</v>
      </c>
    </row>
    <row r="694" spans="1:17" x14ac:dyDescent="0.2">
      <c r="A694" s="3" t="s">
        <v>153</v>
      </c>
      <c r="B694" s="3" t="s">
        <v>574</v>
      </c>
      <c r="C694" s="5" t="s">
        <v>201</v>
      </c>
      <c r="D694" s="5" t="s">
        <v>683</v>
      </c>
      <c r="E694" s="14"/>
      <c r="F694" s="14">
        <v>257.5</v>
      </c>
      <c r="G694" s="5">
        <v>15012.647922330096</v>
      </c>
      <c r="H694" s="5">
        <v>10002.666990291262</v>
      </c>
      <c r="I694" s="5">
        <v>339.26547572815537</v>
      </c>
      <c r="J694" s="5">
        <v>48.321514563106803</v>
      </c>
      <c r="K694" s="5">
        <v>435.88376699029601</v>
      </c>
      <c r="L694" s="5">
        <v>401.96256310679018</v>
      </c>
      <c r="M694" s="5">
        <v>34925.781165048546</v>
      </c>
      <c r="N694" s="5">
        <v>27682.577359223313</v>
      </c>
      <c r="O694" s="5">
        <v>17558.116932038847</v>
      </c>
      <c r="P694" s="5">
        <v>16275.26073786409</v>
      </c>
      <c r="Q694" s="5">
        <v>16217.020310679623</v>
      </c>
    </row>
    <row r="695" spans="1:17" x14ac:dyDescent="0.2">
      <c r="A695" s="3" t="s">
        <v>153</v>
      </c>
      <c r="B695" s="3" t="s">
        <v>574</v>
      </c>
      <c r="C695" s="5" t="s">
        <v>201</v>
      </c>
      <c r="D695" s="5" t="s">
        <v>684</v>
      </c>
      <c r="E695" s="14"/>
      <c r="F695" s="14">
        <v>272</v>
      </c>
      <c r="G695" s="5">
        <v>14212.341323529412</v>
      </c>
      <c r="H695" s="5">
        <v>9469.4365808823532</v>
      </c>
      <c r="I695" s="5">
        <v>321.17963235294116</v>
      </c>
      <c r="J695" s="5">
        <v>45.745551470588239</v>
      </c>
      <c r="K695" s="5">
        <v>412.6473161764751</v>
      </c>
      <c r="L695" s="5">
        <v>380.53441176470028</v>
      </c>
      <c r="M695" s="5">
        <v>33063.928860294116</v>
      </c>
      <c r="N695" s="5">
        <v>26206.851727941186</v>
      </c>
      <c r="O695" s="5">
        <v>16622.114375000012</v>
      </c>
      <c r="P695" s="5">
        <v>15407.645735294129</v>
      </c>
      <c r="Q695" s="5">
        <v>15352.510036764717</v>
      </c>
    </row>
    <row r="696" spans="1:17" x14ac:dyDescent="0.2">
      <c r="A696" s="3" t="s">
        <v>153</v>
      </c>
      <c r="B696" s="3" t="s">
        <v>574</v>
      </c>
      <c r="C696" s="14" t="s">
        <v>200</v>
      </c>
      <c r="D696" s="2" t="s">
        <v>199</v>
      </c>
      <c r="E696" s="14"/>
      <c r="F696" s="14"/>
      <c r="G696" s="14">
        <v>42.984429901180796</v>
      </c>
      <c r="H696" s="14">
        <v>36.13343822900422</v>
      </c>
      <c r="I696" s="14">
        <v>0.97138979977252504</v>
      </c>
      <c r="J696" s="14">
        <v>0.17455569232612289</v>
      </c>
      <c r="K696" s="14">
        <v>1.2480286838265489</v>
      </c>
      <c r="L696" s="14">
        <v>1.4520416863311461</v>
      </c>
      <c r="M696" s="14">
        <v>100</v>
      </c>
      <c r="N696" s="14">
        <v>100</v>
      </c>
      <c r="O696" s="14">
        <v>63.426597546159535</v>
      </c>
      <c r="P696" s="14">
        <v>58.792432968462307</v>
      </c>
      <c r="Q696" s="14">
        <v>58.582046390548314</v>
      </c>
    </row>
    <row r="697" spans="1:17" x14ac:dyDescent="0.2">
      <c r="A697" s="3" t="s">
        <v>153</v>
      </c>
      <c r="B697" s="3" t="s">
        <v>574</v>
      </c>
      <c r="C697" s="5"/>
      <c r="D697" s="5"/>
      <c r="E697" s="14"/>
      <c r="F697" s="1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x14ac:dyDescent="0.2">
      <c r="A698" s="9" t="s">
        <v>179</v>
      </c>
      <c r="B698" s="9" t="s">
        <v>575</v>
      </c>
      <c r="C698" s="10"/>
      <c r="D698" s="6" t="s">
        <v>301</v>
      </c>
      <c r="E698" s="15" t="s">
        <v>304</v>
      </c>
      <c r="F698" s="15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</row>
    <row r="699" spans="1:17" s="13" customFormat="1" x14ac:dyDescent="0.2">
      <c r="A699" s="3" t="s">
        <v>179</v>
      </c>
      <c r="B699" s="3" t="s">
        <v>575</v>
      </c>
      <c r="C699" s="11" t="s">
        <v>201</v>
      </c>
      <c r="D699" s="12" t="s">
        <v>202</v>
      </c>
      <c r="G699" s="13">
        <v>0</v>
      </c>
      <c r="H699" s="13">
        <v>0</v>
      </c>
      <c r="I699" s="13">
        <v>3268984.74</v>
      </c>
      <c r="J699" s="13">
        <v>2746747.1399999997</v>
      </c>
      <c r="K699" s="13">
        <v>1889060.3700000085</v>
      </c>
      <c r="L699" s="13">
        <v>1847315.540000014</v>
      </c>
      <c r="M699" s="13">
        <v>26106691.930000003</v>
      </c>
      <c r="N699" s="13">
        <v>25604693.740000024</v>
      </c>
      <c r="O699" s="13">
        <v>21427461.25000003</v>
      </c>
      <c r="P699" s="13">
        <v>20220315.540000021</v>
      </c>
      <c r="Q699" s="13">
        <v>20258431.060000028</v>
      </c>
    </row>
    <row r="700" spans="1:17" x14ac:dyDescent="0.2">
      <c r="A700" s="3" t="s">
        <v>179</v>
      </c>
      <c r="B700" s="3" t="s">
        <v>575</v>
      </c>
      <c r="C700" s="5" t="s">
        <v>201</v>
      </c>
      <c r="D700" s="5" t="s">
        <v>683</v>
      </c>
      <c r="E700" s="14"/>
      <c r="F700" s="14">
        <v>1411.9</v>
      </c>
      <c r="G700" s="5">
        <v>0</v>
      </c>
      <c r="H700" s="5">
        <v>0</v>
      </c>
      <c r="I700" s="5">
        <v>2315.3089737233513</v>
      </c>
      <c r="J700" s="5">
        <v>1945.4261208300868</v>
      </c>
      <c r="K700" s="5">
        <v>1337.9562079467444</v>
      </c>
      <c r="L700" s="5">
        <v>1308.3897868121071</v>
      </c>
      <c r="M700" s="5">
        <v>18490.468113889088</v>
      </c>
      <c r="N700" s="5">
        <v>18134.920135986984</v>
      </c>
      <c r="O700" s="5">
        <v>15176.330653729037</v>
      </c>
      <c r="P700" s="5">
        <v>14321.351044691564</v>
      </c>
      <c r="Q700" s="5">
        <v>14348.346950917223</v>
      </c>
    </row>
    <row r="701" spans="1:17" x14ac:dyDescent="0.2">
      <c r="A701" s="3" t="s">
        <v>179</v>
      </c>
      <c r="B701" s="3" t="s">
        <v>575</v>
      </c>
      <c r="C701" s="5" t="s">
        <v>201</v>
      </c>
      <c r="D701" s="5" t="s">
        <v>684</v>
      </c>
      <c r="E701" s="14"/>
      <c r="F701" s="14">
        <v>1394</v>
      </c>
      <c r="G701" s="5">
        <v>0</v>
      </c>
      <c r="H701" s="5">
        <v>0</v>
      </c>
      <c r="I701" s="5">
        <v>2345.0392682926831</v>
      </c>
      <c r="J701" s="5">
        <v>1970.4068436154948</v>
      </c>
      <c r="K701" s="5">
        <v>1355.1365638450563</v>
      </c>
      <c r="L701" s="5">
        <v>1325.1904878048881</v>
      </c>
      <c r="M701" s="5">
        <v>18727.899519368726</v>
      </c>
      <c r="N701" s="5">
        <v>18367.786040172185</v>
      </c>
      <c r="O701" s="5">
        <v>15371.206061692992</v>
      </c>
      <c r="P701" s="5">
        <v>14505.247876614076</v>
      </c>
      <c r="Q701" s="5">
        <v>14532.590430416089</v>
      </c>
    </row>
    <row r="702" spans="1:17" x14ac:dyDescent="0.2">
      <c r="A702" s="3" t="s">
        <v>179</v>
      </c>
      <c r="B702" s="3" t="s">
        <v>575</v>
      </c>
      <c r="C702" s="14" t="s">
        <v>200</v>
      </c>
      <c r="D702" s="2" t="s">
        <v>199</v>
      </c>
      <c r="E702" s="14"/>
      <c r="F702" s="14"/>
      <c r="G702" s="14">
        <v>0</v>
      </c>
      <c r="H702" s="14">
        <v>0</v>
      </c>
      <c r="I702" s="14">
        <v>12.521635252620838</v>
      </c>
      <c r="J702" s="14">
        <v>10.727514134289336</v>
      </c>
      <c r="K702" s="14">
        <v>7.2359239350016269</v>
      </c>
      <c r="L702" s="14">
        <v>7.214753508705753</v>
      </c>
      <c r="M702" s="14">
        <v>100</v>
      </c>
      <c r="N702" s="14">
        <v>100</v>
      </c>
      <c r="O702" s="14">
        <v>83.685676804349896</v>
      </c>
      <c r="P702" s="14">
        <v>78.971128283450426</v>
      </c>
      <c r="Q702" s="14">
        <v>79.119989739818735</v>
      </c>
    </row>
    <row r="703" spans="1:17" x14ac:dyDescent="0.2">
      <c r="A703" s="3" t="s">
        <v>179</v>
      </c>
      <c r="B703" s="3" t="s">
        <v>575</v>
      </c>
      <c r="C703" s="5"/>
      <c r="D703" s="5"/>
      <c r="E703" s="14"/>
      <c r="F703" s="1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x14ac:dyDescent="0.2">
      <c r="A704" s="9" t="s">
        <v>26</v>
      </c>
      <c r="B704" s="9" t="s">
        <v>576</v>
      </c>
      <c r="C704" s="10"/>
      <c r="D704" s="6" t="s">
        <v>301</v>
      </c>
      <c r="E704" s="15" t="s">
        <v>303</v>
      </c>
      <c r="F704" s="15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</row>
    <row r="705" spans="1:17" s="13" customFormat="1" x14ac:dyDescent="0.2">
      <c r="A705" s="3" t="s">
        <v>26</v>
      </c>
      <c r="B705" s="3" t="s">
        <v>576</v>
      </c>
      <c r="C705" s="11" t="s">
        <v>201</v>
      </c>
      <c r="D705" s="12" t="s">
        <v>202</v>
      </c>
      <c r="G705" s="13">
        <v>15778824.09</v>
      </c>
      <c r="H705" s="13">
        <v>10215971.949999999</v>
      </c>
      <c r="I705" s="13">
        <v>2870288.66</v>
      </c>
      <c r="J705" s="13">
        <v>3171325.2</v>
      </c>
      <c r="K705" s="13">
        <v>1938489.1400000006</v>
      </c>
      <c r="L705" s="13">
        <v>1946377.7700000107</v>
      </c>
      <c r="M705" s="13">
        <v>58930308.050000019</v>
      </c>
      <c r="N705" s="13">
        <v>52860708.879999995</v>
      </c>
      <c r="O705" s="13">
        <v>37308550.699999966</v>
      </c>
      <c r="P705" s="13">
        <v>36222493.239999995</v>
      </c>
      <c r="Q705" s="13">
        <v>36400060.689999968</v>
      </c>
    </row>
    <row r="706" spans="1:17" x14ac:dyDescent="0.2">
      <c r="A706" s="3" t="s">
        <v>26</v>
      </c>
      <c r="B706" s="3" t="s">
        <v>576</v>
      </c>
      <c r="C706" s="5" t="s">
        <v>201</v>
      </c>
      <c r="D706" s="5" t="s">
        <v>683</v>
      </c>
      <c r="E706" s="14"/>
      <c r="F706" s="14">
        <v>3282.5</v>
      </c>
      <c r="G706" s="5">
        <v>4806.9532642802742</v>
      </c>
      <c r="H706" s="5">
        <v>3112.2534501142418</v>
      </c>
      <c r="I706" s="5">
        <v>874.42152627570454</v>
      </c>
      <c r="J706" s="5">
        <v>966.131058644326</v>
      </c>
      <c r="K706" s="5">
        <v>590.55267022086844</v>
      </c>
      <c r="L706" s="5">
        <v>592.9559086062485</v>
      </c>
      <c r="M706" s="5">
        <v>17952.873739527804</v>
      </c>
      <c r="N706" s="5">
        <v>16103.795546077683</v>
      </c>
      <c r="O706" s="5">
        <v>11365.89511043411</v>
      </c>
      <c r="P706" s="5">
        <v>11035.032213252092</v>
      </c>
      <c r="Q706" s="5">
        <v>11089.127399847668</v>
      </c>
    </row>
    <row r="707" spans="1:17" x14ac:dyDescent="0.2">
      <c r="A707" s="3" t="s">
        <v>26</v>
      </c>
      <c r="B707" s="3" t="s">
        <v>576</v>
      </c>
      <c r="C707" s="5" t="s">
        <v>201</v>
      </c>
      <c r="D707" s="5" t="s">
        <v>684</v>
      </c>
      <c r="E707" s="14"/>
      <c r="F707" s="14">
        <v>3381</v>
      </c>
      <c r="G707" s="5">
        <v>4666.9104081632649</v>
      </c>
      <c r="H707" s="5">
        <v>3021.5829488317063</v>
      </c>
      <c r="I707" s="5">
        <v>848.94666075125701</v>
      </c>
      <c r="J707" s="5">
        <v>937.98438331854481</v>
      </c>
      <c r="K707" s="5">
        <v>573.34786749482419</v>
      </c>
      <c r="L707" s="5">
        <v>575.68109139308217</v>
      </c>
      <c r="M707" s="5">
        <v>17429.845622596869</v>
      </c>
      <c r="N707" s="5">
        <v>15634.637349896479</v>
      </c>
      <c r="O707" s="5">
        <v>11034.768027210874</v>
      </c>
      <c r="P707" s="5">
        <v>10713.544288671988</v>
      </c>
      <c r="Q707" s="5">
        <v>10766.063498964793</v>
      </c>
    </row>
    <row r="708" spans="1:17" x14ac:dyDescent="0.2">
      <c r="A708" s="3" t="s">
        <v>26</v>
      </c>
      <c r="B708" s="3" t="s">
        <v>576</v>
      </c>
      <c r="C708" s="14" t="s">
        <v>200</v>
      </c>
      <c r="D708" s="2" t="s">
        <v>199</v>
      </c>
      <c r="E708" s="14"/>
      <c r="F708" s="14"/>
      <c r="G708" s="14">
        <v>26.775397265210792</v>
      </c>
      <c r="H708" s="14">
        <v>19.326210651452769</v>
      </c>
      <c r="I708" s="14">
        <v>4.8706493398349027</v>
      </c>
      <c r="J708" s="14">
        <v>5.9993996811493391</v>
      </c>
      <c r="K708" s="14">
        <v>3.2894603882865669</v>
      </c>
      <c r="L708" s="14">
        <v>3.6820879084662228</v>
      </c>
      <c r="M708" s="14">
        <v>100</v>
      </c>
      <c r="N708" s="14">
        <v>100</v>
      </c>
      <c r="O708" s="14">
        <v>70.578982935500818</v>
      </c>
      <c r="P708" s="14">
        <v>68.524418244615859</v>
      </c>
      <c r="Q708" s="14">
        <v>68.860334000878368</v>
      </c>
    </row>
    <row r="709" spans="1:17" x14ac:dyDescent="0.2">
      <c r="A709" s="3" t="s">
        <v>26</v>
      </c>
      <c r="B709" s="3" t="s">
        <v>576</v>
      </c>
      <c r="C709" s="5"/>
      <c r="D709" s="5"/>
      <c r="E709" s="14"/>
      <c r="F709" s="1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x14ac:dyDescent="0.2">
      <c r="A710" s="9" t="s">
        <v>178</v>
      </c>
      <c r="B710" s="9" t="s">
        <v>577</v>
      </c>
      <c r="C710" s="10"/>
      <c r="D710" s="6" t="s">
        <v>301</v>
      </c>
      <c r="E710" s="15" t="s">
        <v>302</v>
      </c>
      <c r="F710" s="15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</row>
    <row r="711" spans="1:17" s="13" customFormat="1" x14ac:dyDescent="0.2">
      <c r="A711" s="3" t="s">
        <v>178</v>
      </c>
      <c r="B711" s="3" t="s">
        <v>577</v>
      </c>
      <c r="C711" s="11" t="s">
        <v>201</v>
      </c>
      <c r="D711" s="12" t="s">
        <v>202</v>
      </c>
      <c r="G711" s="13">
        <v>0</v>
      </c>
      <c r="H711" s="13">
        <v>0</v>
      </c>
      <c r="I711" s="13">
        <v>15999.460000000001</v>
      </c>
      <c r="J711" s="13">
        <v>79650</v>
      </c>
      <c r="K711" s="13">
        <v>0</v>
      </c>
      <c r="L711" s="13">
        <v>0</v>
      </c>
      <c r="M711" s="13">
        <v>3806788.3999999985</v>
      </c>
      <c r="N711" s="13">
        <v>3450716.8799999994</v>
      </c>
      <c r="O711" s="13">
        <v>3216440.84</v>
      </c>
      <c r="P711" s="13">
        <v>3073496.49</v>
      </c>
      <c r="Q711" s="13">
        <v>3050169.01</v>
      </c>
    </row>
    <row r="712" spans="1:17" x14ac:dyDescent="0.2">
      <c r="A712" s="3" t="s">
        <v>178</v>
      </c>
      <c r="B712" s="3" t="s">
        <v>577</v>
      </c>
      <c r="C712" s="5" t="s">
        <v>201</v>
      </c>
      <c r="D712" s="5" t="s">
        <v>683</v>
      </c>
      <c r="E712" s="14"/>
      <c r="F712" s="14">
        <v>210.5</v>
      </c>
      <c r="G712" s="5">
        <v>0</v>
      </c>
      <c r="H712" s="5">
        <v>0</v>
      </c>
      <c r="I712" s="5">
        <v>76.006935866983383</v>
      </c>
      <c r="J712" s="5">
        <v>378.38479809976246</v>
      </c>
      <c r="K712" s="5">
        <v>0</v>
      </c>
      <c r="L712" s="5">
        <v>0</v>
      </c>
      <c r="M712" s="5">
        <v>18084.50546318289</v>
      </c>
      <c r="N712" s="5">
        <v>16392.954299287409</v>
      </c>
      <c r="O712" s="5">
        <v>15280.003990498812</v>
      </c>
      <c r="P712" s="5">
        <v>14600.933444180524</v>
      </c>
      <c r="Q712" s="5">
        <v>14490.114061757718</v>
      </c>
    </row>
    <row r="713" spans="1:17" x14ac:dyDescent="0.2">
      <c r="A713" s="3" t="s">
        <v>178</v>
      </c>
      <c r="B713" s="3" t="s">
        <v>577</v>
      </c>
      <c r="C713" s="5" t="s">
        <v>201</v>
      </c>
      <c r="D713" s="5" t="s">
        <v>684</v>
      </c>
      <c r="E713" s="14"/>
      <c r="F713" s="14">
        <v>225</v>
      </c>
      <c r="G713" s="5">
        <v>0</v>
      </c>
      <c r="H713" s="5">
        <v>0</v>
      </c>
      <c r="I713" s="5">
        <v>71.10871111111112</v>
      </c>
      <c r="J713" s="5">
        <v>354</v>
      </c>
      <c r="K713" s="5">
        <v>0</v>
      </c>
      <c r="L713" s="5">
        <v>0</v>
      </c>
      <c r="M713" s="5">
        <v>16919.059555555548</v>
      </c>
      <c r="N713" s="5">
        <v>15336.519466666665</v>
      </c>
      <c r="O713" s="5">
        <v>14295.292622222221</v>
      </c>
      <c r="P713" s="5">
        <v>13659.984400000001</v>
      </c>
      <c r="Q713" s="5">
        <v>13556.30671111111</v>
      </c>
    </row>
    <row r="714" spans="1:17" x14ac:dyDescent="0.2">
      <c r="A714" s="3" t="s">
        <v>178</v>
      </c>
      <c r="B714" s="3" t="s">
        <v>577</v>
      </c>
      <c r="C714" s="14" t="s">
        <v>200</v>
      </c>
      <c r="D714" s="2" t="s">
        <v>199</v>
      </c>
      <c r="E714" s="14"/>
      <c r="F714" s="14"/>
      <c r="G714" s="14">
        <v>0</v>
      </c>
      <c r="H714" s="14">
        <v>0</v>
      </c>
      <c r="I714" s="14">
        <v>0.42028761041722223</v>
      </c>
      <c r="J714" s="14">
        <v>2.3082160249553714</v>
      </c>
      <c r="K714" s="14">
        <v>0</v>
      </c>
      <c r="L714" s="14">
        <v>0</v>
      </c>
      <c r="M714" s="14">
        <v>100</v>
      </c>
      <c r="N714" s="14">
        <v>100</v>
      </c>
      <c r="O714" s="14">
        <v>93.210800881467861</v>
      </c>
      <c r="P714" s="14">
        <v>89.068347154577367</v>
      </c>
      <c r="Q714" s="14">
        <v>88.392328784736478</v>
      </c>
    </row>
    <row r="715" spans="1:17" x14ac:dyDescent="0.2">
      <c r="A715" s="9" t="s">
        <v>178</v>
      </c>
      <c r="B715" s="9" t="s">
        <v>577</v>
      </c>
      <c r="C715" s="5"/>
      <c r="D715" s="5"/>
      <c r="E715" s="14"/>
      <c r="F715" s="1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s="13" customFormat="1" x14ac:dyDescent="0.2">
      <c r="A716" s="9" t="s">
        <v>100</v>
      </c>
      <c r="B716" s="9" t="s">
        <v>578</v>
      </c>
      <c r="C716" s="17"/>
      <c r="D716" s="18" t="s">
        <v>301</v>
      </c>
      <c r="E716" s="17" t="s">
        <v>300</v>
      </c>
      <c r="F716" s="15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</row>
    <row r="717" spans="1:17" s="13" customFormat="1" x14ac:dyDescent="0.2">
      <c r="A717" s="3" t="s">
        <v>100</v>
      </c>
      <c r="B717" s="3" t="s">
        <v>578</v>
      </c>
      <c r="C717" s="11" t="s">
        <v>201</v>
      </c>
      <c r="D717" s="12" t="s">
        <v>202</v>
      </c>
      <c r="G717" s="13">
        <v>31674267.130000003</v>
      </c>
      <c r="H717" s="13">
        <v>4180361.61</v>
      </c>
      <c r="I717" s="13">
        <v>3384091.33</v>
      </c>
      <c r="J717" s="13">
        <v>3332135.55</v>
      </c>
      <c r="K717" s="13">
        <v>11708.659999994561</v>
      </c>
      <c r="L717" s="13">
        <v>18.170000000856817</v>
      </c>
      <c r="M717" s="13">
        <v>45551855.839999996</v>
      </c>
      <c r="N717" s="13">
        <v>15996021.389999991</v>
      </c>
      <c r="O717" s="13">
        <v>8358218.0799999908</v>
      </c>
      <c r="P717" s="13">
        <v>8255193.6299999906</v>
      </c>
      <c r="Q717" s="13">
        <v>7798878.6399999913</v>
      </c>
    </row>
    <row r="718" spans="1:17" x14ac:dyDescent="0.2">
      <c r="A718" s="3" t="s">
        <v>100</v>
      </c>
      <c r="B718" s="3" t="s">
        <v>578</v>
      </c>
      <c r="C718" s="5" t="s">
        <v>201</v>
      </c>
      <c r="D718" s="5" t="s">
        <v>683</v>
      </c>
      <c r="E718" s="14"/>
      <c r="F718" s="14">
        <v>798.5</v>
      </c>
      <c r="G718" s="5">
        <v>39667.209931120859</v>
      </c>
      <c r="H718" s="5">
        <v>5235.2681402629933</v>
      </c>
      <c r="I718" s="5">
        <v>4238.0605259862241</v>
      </c>
      <c r="J718" s="5">
        <v>4172.993800876643</v>
      </c>
      <c r="K718" s="5">
        <v>14.663318722598072</v>
      </c>
      <c r="L718" s="5">
        <v>2.2755165937203278E-2</v>
      </c>
      <c r="M718" s="5">
        <v>57046.782517219784</v>
      </c>
      <c r="N718" s="5">
        <v>20032.587839699427</v>
      </c>
      <c r="O718" s="5">
        <v>10467.398973074503</v>
      </c>
      <c r="P718" s="5">
        <v>10338.376493425161</v>
      </c>
      <c r="Q718" s="5">
        <v>9766.9112586098818</v>
      </c>
    </row>
    <row r="719" spans="1:17" x14ac:dyDescent="0.2">
      <c r="A719" s="3" t="s">
        <v>100</v>
      </c>
      <c r="B719" s="3" t="s">
        <v>578</v>
      </c>
      <c r="C719" s="5" t="s">
        <v>201</v>
      </c>
      <c r="D719" s="5" t="s">
        <v>684</v>
      </c>
      <c r="E719" s="14"/>
      <c r="F719" s="14">
        <v>819</v>
      </c>
      <c r="G719" s="5">
        <v>38674.318840048843</v>
      </c>
      <c r="H719" s="5">
        <v>5104.22663003663</v>
      </c>
      <c r="I719" s="5">
        <v>4131.979645909646</v>
      </c>
      <c r="J719" s="5">
        <v>4068.5415750915749</v>
      </c>
      <c r="K719" s="5">
        <v>14.296288156281515</v>
      </c>
      <c r="L719" s="5">
        <v>2.2185592186638362E-2</v>
      </c>
      <c r="M719" s="5">
        <v>55618.871599511593</v>
      </c>
      <c r="N719" s="5">
        <v>19531.161648351637</v>
      </c>
      <c r="O719" s="5">
        <v>10205.394481074471</v>
      </c>
      <c r="P719" s="5">
        <v>10079.60150183149</v>
      </c>
      <c r="Q719" s="5">
        <v>9522.4403418803304</v>
      </c>
    </row>
    <row r="720" spans="1:17" x14ac:dyDescent="0.2">
      <c r="A720" s="3" t="s">
        <v>100</v>
      </c>
      <c r="B720" s="3" t="s">
        <v>578</v>
      </c>
      <c r="C720" s="14" t="s">
        <v>200</v>
      </c>
      <c r="D720" s="2" t="s">
        <v>199</v>
      </c>
      <c r="E720" s="14"/>
      <c r="F720" s="14"/>
      <c r="G720" s="14">
        <v>69.534526191984895</v>
      </c>
      <c r="H720" s="14">
        <v>26.133758564572673</v>
      </c>
      <c r="I720" s="14">
        <v>7.4290965046222377</v>
      </c>
      <c r="J720" s="14">
        <v>20.83102709579461</v>
      </c>
      <c r="K720" s="14">
        <v>2.5704024093158799E-2</v>
      </c>
      <c r="L720" s="14">
        <v>1.1359074583518562E-4</v>
      </c>
      <c r="M720" s="14">
        <v>100</v>
      </c>
      <c r="N720" s="14">
        <v>100</v>
      </c>
      <c r="O720" s="14">
        <v>52.251856109827287</v>
      </c>
      <c r="P720" s="14">
        <v>51.607793142617162</v>
      </c>
      <c r="Q720" s="14">
        <v>48.755115099280296</v>
      </c>
    </row>
    <row r="721" spans="1:17" x14ac:dyDescent="0.2">
      <c r="A721" s="9" t="s">
        <v>100</v>
      </c>
      <c r="B721" s="9" t="s">
        <v>578</v>
      </c>
      <c r="C721" s="5"/>
      <c r="D721" s="5"/>
      <c r="E721" s="14"/>
      <c r="F721" s="1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s="13" customFormat="1" x14ac:dyDescent="0.2">
      <c r="A722" s="9" t="s">
        <v>60</v>
      </c>
      <c r="B722" s="9" t="s">
        <v>579</v>
      </c>
      <c r="C722" s="17"/>
      <c r="D722" s="18" t="s">
        <v>294</v>
      </c>
      <c r="E722" s="17" t="s">
        <v>299</v>
      </c>
      <c r="F722" s="15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</row>
    <row r="723" spans="1:17" s="13" customFormat="1" x14ac:dyDescent="0.2">
      <c r="A723" s="3" t="s">
        <v>60</v>
      </c>
      <c r="B723" s="3" t="s">
        <v>579</v>
      </c>
      <c r="C723" s="11" t="s">
        <v>201</v>
      </c>
      <c r="D723" s="12" t="s">
        <v>202</v>
      </c>
      <c r="G723" s="13">
        <v>54.87</v>
      </c>
      <c r="H723" s="13">
        <v>58.200000000069849</v>
      </c>
      <c r="I723" s="13">
        <v>491538.77999999997</v>
      </c>
      <c r="J723" s="13">
        <v>442683.75</v>
      </c>
      <c r="K723" s="13">
        <v>4492040.9500000048</v>
      </c>
      <c r="L723" s="13">
        <v>4492040.9499999937</v>
      </c>
      <c r="M723" s="13">
        <v>22889123.740000006</v>
      </c>
      <c r="N723" s="13">
        <v>22453176.859999996</v>
      </c>
      <c r="O723" s="13">
        <v>19057287.059999999</v>
      </c>
      <c r="P723" s="13">
        <v>18664049.91</v>
      </c>
      <c r="Q723" s="13">
        <v>17985785.869999997</v>
      </c>
    </row>
    <row r="724" spans="1:17" x14ac:dyDescent="0.2">
      <c r="A724" s="3" t="s">
        <v>60</v>
      </c>
      <c r="B724" s="3" t="s">
        <v>579</v>
      </c>
      <c r="C724" s="5" t="s">
        <v>201</v>
      </c>
      <c r="D724" s="5" t="s">
        <v>683</v>
      </c>
      <c r="E724" s="14"/>
      <c r="F724" s="14">
        <v>1450.2</v>
      </c>
      <c r="G724" s="5">
        <v>3.7836160529582122E-2</v>
      </c>
      <c r="H724" s="5">
        <v>4.0132395531698971E-2</v>
      </c>
      <c r="I724" s="5">
        <v>338.94551096400494</v>
      </c>
      <c r="J724" s="5">
        <v>305.25703351261893</v>
      </c>
      <c r="K724" s="5">
        <v>3097.5320300648218</v>
      </c>
      <c r="L724" s="5">
        <v>3097.5320300648141</v>
      </c>
      <c r="M724" s="5">
        <v>15783.425555095853</v>
      </c>
      <c r="N724" s="5">
        <v>15482.813998069229</v>
      </c>
      <c r="O724" s="5">
        <v>13141.144021514272</v>
      </c>
      <c r="P724" s="5">
        <v>12869.983388498138</v>
      </c>
      <c r="Q724" s="5">
        <v>12402.279595917802</v>
      </c>
    </row>
    <row r="725" spans="1:17" x14ac:dyDescent="0.2">
      <c r="A725" s="3" t="s">
        <v>60</v>
      </c>
      <c r="B725" s="3" t="s">
        <v>579</v>
      </c>
      <c r="C725" s="5" t="s">
        <v>201</v>
      </c>
      <c r="D725" s="5" t="s">
        <v>684</v>
      </c>
      <c r="E725" s="14"/>
      <c r="F725" s="14">
        <v>1358</v>
      </c>
      <c r="G725" s="5">
        <v>4.040500736377025E-2</v>
      </c>
      <c r="H725" s="5">
        <v>4.2857142857194296E-2</v>
      </c>
      <c r="I725" s="5">
        <v>361.95786450662735</v>
      </c>
      <c r="J725" s="5">
        <v>325.98214285714283</v>
      </c>
      <c r="K725" s="5">
        <v>3307.8357511045692</v>
      </c>
      <c r="L725" s="5">
        <v>3307.835751104561</v>
      </c>
      <c r="M725" s="5">
        <v>16855.024845360829</v>
      </c>
      <c r="N725" s="5">
        <v>16534.003578792337</v>
      </c>
      <c r="O725" s="5">
        <v>14033.348350515464</v>
      </c>
      <c r="P725" s="5">
        <v>13743.777547864507</v>
      </c>
      <c r="Q725" s="5">
        <v>13244.319491899851</v>
      </c>
    </row>
    <row r="726" spans="1:17" x14ac:dyDescent="0.2">
      <c r="A726" s="3" t="s">
        <v>60</v>
      </c>
      <c r="B726" s="3" t="s">
        <v>579</v>
      </c>
      <c r="C726" s="14" t="s">
        <v>200</v>
      </c>
      <c r="D726" s="2" t="s">
        <v>199</v>
      </c>
      <c r="E726" s="14"/>
      <c r="F726" s="14"/>
      <c r="G726" s="14">
        <v>2.3972084131867246E-4</v>
      </c>
      <c r="H726" s="14">
        <v>2.5920608189637651E-4</v>
      </c>
      <c r="I726" s="14">
        <v>2.1474774901103304</v>
      </c>
      <c r="J726" s="14">
        <v>1.9715862604219476</v>
      </c>
      <c r="K726" s="14">
        <v>19.625220261926916</v>
      </c>
      <c r="L726" s="14">
        <v>20.006260040655977</v>
      </c>
      <c r="M726" s="14">
        <v>100</v>
      </c>
      <c r="N726" s="14">
        <v>100</v>
      </c>
      <c r="O726" s="14">
        <v>84.87568230912693</v>
      </c>
      <c r="P726" s="14">
        <v>83.124317001438357</v>
      </c>
      <c r="Q726" s="14">
        <v>80.103523800417804</v>
      </c>
    </row>
    <row r="727" spans="1:17" x14ac:dyDescent="0.2">
      <c r="A727" s="9" t="s">
        <v>60</v>
      </c>
      <c r="B727" s="9" t="s">
        <v>579</v>
      </c>
      <c r="C727" s="5"/>
      <c r="D727" s="5"/>
      <c r="E727" s="14"/>
      <c r="F727" s="1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s="13" customFormat="1" x14ac:dyDescent="0.2">
      <c r="A728" s="9" t="s">
        <v>63</v>
      </c>
      <c r="B728" s="9" t="s">
        <v>580</v>
      </c>
      <c r="C728" s="17"/>
      <c r="D728" s="18" t="s">
        <v>294</v>
      </c>
      <c r="E728" s="17" t="s">
        <v>298</v>
      </c>
      <c r="F728" s="15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</row>
    <row r="729" spans="1:17" s="13" customFormat="1" x14ac:dyDescent="0.2">
      <c r="A729" s="3" t="s">
        <v>63</v>
      </c>
      <c r="B729" s="3" t="s">
        <v>580</v>
      </c>
      <c r="C729" s="11" t="s">
        <v>201</v>
      </c>
      <c r="D729" s="12" t="s">
        <v>202</v>
      </c>
      <c r="G729" s="13">
        <v>6954130.6600000001</v>
      </c>
      <c r="H729" s="13">
        <v>1135869.8199999998</v>
      </c>
      <c r="I729" s="13">
        <v>321368.63</v>
      </c>
      <c r="J729" s="13">
        <v>70720.66</v>
      </c>
      <c r="K729" s="13">
        <v>1778753.0200000051</v>
      </c>
      <c r="L729" s="13">
        <v>1853395.290000001</v>
      </c>
      <c r="M729" s="13">
        <v>19887777.190000005</v>
      </c>
      <c r="N729" s="13">
        <v>13332919.970000001</v>
      </c>
      <c r="O729" s="13">
        <v>10955255.940000003</v>
      </c>
      <c r="P729" s="13">
        <v>10596011.450000003</v>
      </c>
      <c r="Q729" s="13">
        <v>10522346.120000003</v>
      </c>
    </row>
    <row r="730" spans="1:17" x14ac:dyDescent="0.2">
      <c r="A730" s="3" t="s">
        <v>63</v>
      </c>
      <c r="B730" s="3" t="s">
        <v>580</v>
      </c>
      <c r="C730" s="5" t="s">
        <v>201</v>
      </c>
      <c r="D730" s="5" t="s">
        <v>683</v>
      </c>
      <c r="E730" s="14"/>
      <c r="F730" s="14">
        <v>782.6</v>
      </c>
      <c r="G730" s="5">
        <v>8885.9323536928187</v>
      </c>
      <c r="H730" s="5">
        <v>1451.4053411704572</v>
      </c>
      <c r="I730" s="5">
        <v>410.64225658062867</v>
      </c>
      <c r="J730" s="5">
        <v>90.366291847687194</v>
      </c>
      <c r="K730" s="5">
        <v>2272.8763352926208</v>
      </c>
      <c r="L730" s="5">
        <v>2368.2536289292116</v>
      </c>
      <c r="M730" s="5">
        <v>25412.442103245598</v>
      </c>
      <c r="N730" s="5">
        <v>17036.698147201634</v>
      </c>
      <c r="O730" s="5">
        <v>13998.538129312552</v>
      </c>
      <c r="P730" s="5">
        <v>13539.498402760035</v>
      </c>
      <c r="Q730" s="5">
        <v>13445.369435215951</v>
      </c>
    </row>
    <row r="731" spans="1:17" x14ac:dyDescent="0.2">
      <c r="A731" s="3" t="s">
        <v>63</v>
      </c>
      <c r="B731" s="3" t="s">
        <v>580</v>
      </c>
      <c r="C731" s="5" t="s">
        <v>201</v>
      </c>
      <c r="D731" s="5" t="s">
        <v>684</v>
      </c>
      <c r="E731" s="14"/>
      <c r="F731" s="14">
        <v>676</v>
      </c>
      <c r="G731" s="5">
        <v>10287.175532544379</v>
      </c>
      <c r="H731" s="5">
        <v>1680.2807988165678</v>
      </c>
      <c r="I731" s="5">
        <v>475.39738165680473</v>
      </c>
      <c r="J731" s="5">
        <v>104.61636094674557</v>
      </c>
      <c r="K731" s="5">
        <v>2631.2914497041497</v>
      </c>
      <c r="L731" s="5">
        <v>2741.7090088757409</v>
      </c>
      <c r="M731" s="5">
        <v>29419.78874260356</v>
      </c>
      <c r="N731" s="5">
        <v>19723.254393491126</v>
      </c>
      <c r="O731" s="5">
        <v>16205.999911242609</v>
      </c>
      <c r="P731" s="5">
        <v>15674.573150887578</v>
      </c>
      <c r="Q731" s="5">
        <v>15565.600769230774</v>
      </c>
    </row>
    <row r="732" spans="1:17" x14ac:dyDescent="0.2">
      <c r="A732" s="3" t="s">
        <v>63</v>
      </c>
      <c r="B732" s="3" t="s">
        <v>580</v>
      </c>
      <c r="C732" s="14" t="s">
        <v>200</v>
      </c>
      <c r="D732" s="2" t="s">
        <v>199</v>
      </c>
      <c r="E732" s="14"/>
      <c r="F732" s="14"/>
      <c r="G732" s="14">
        <v>34.96685724886683</v>
      </c>
      <c r="H732" s="14">
        <v>8.5192877670891765</v>
      </c>
      <c r="I732" s="14">
        <v>1.6159102494450257</v>
      </c>
      <c r="J732" s="14">
        <v>0.53042139425667012</v>
      </c>
      <c r="K732" s="14">
        <v>8.9439508649282331</v>
      </c>
      <c r="L732" s="14">
        <v>13.900895634041676</v>
      </c>
      <c r="M732" s="14">
        <v>100</v>
      </c>
      <c r="N732" s="14">
        <v>100</v>
      </c>
      <c r="O732" s="14">
        <v>82.166966910849936</v>
      </c>
      <c r="P732" s="14">
        <v>79.472549702854039</v>
      </c>
      <c r="Q732" s="14">
        <v>78.920042598890689</v>
      </c>
    </row>
    <row r="733" spans="1:17" x14ac:dyDescent="0.2">
      <c r="A733" s="9" t="s">
        <v>63</v>
      </c>
      <c r="B733" s="9" t="s">
        <v>580</v>
      </c>
      <c r="C733" s="5"/>
      <c r="D733" s="5"/>
      <c r="E733" s="14"/>
      <c r="F733" s="1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s="13" customFormat="1" x14ac:dyDescent="0.2">
      <c r="A734" s="9" t="s">
        <v>147</v>
      </c>
      <c r="B734" s="9" t="s">
        <v>581</v>
      </c>
      <c r="C734" s="17"/>
      <c r="D734" s="18" t="s">
        <v>294</v>
      </c>
      <c r="E734" s="17" t="s">
        <v>297</v>
      </c>
      <c r="F734" s="15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</row>
    <row r="735" spans="1:17" s="13" customFormat="1" x14ac:dyDescent="0.2">
      <c r="A735" s="3" t="s">
        <v>147</v>
      </c>
      <c r="B735" s="3" t="s">
        <v>581</v>
      </c>
      <c r="C735" s="11" t="s">
        <v>201</v>
      </c>
      <c r="D735" s="12" t="s">
        <v>202</v>
      </c>
      <c r="G735" s="13">
        <v>10909181.060000001</v>
      </c>
      <c r="H735" s="13">
        <v>10909181.060000001</v>
      </c>
      <c r="I735" s="13">
        <v>0</v>
      </c>
      <c r="J735" s="13">
        <v>0</v>
      </c>
      <c r="K735" s="13">
        <v>0</v>
      </c>
      <c r="L735" s="13">
        <v>0</v>
      </c>
      <c r="M735" s="13">
        <v>14636179.300000001</v>
      </c>
      <c r="N735" s="13">
        <v>14352948.919999998</v>
      </c>
      <c r="O735" s="13">
        <v>2926447.4899999988</v>
      </c>
      <c r="P735" s="13">
        <v>2816679.6599999997</v>
      </c>
      <c r="Q735" s="13">
        <v>2741403.3599999989</v>
      </c>
    </row>
    <row r="736" spans="1:17" x14ac:dyDescent="0.2">
      <c r="A736" s="3" t="s">
        <v>147</v>
      </c>
      <c r="B736" s="3" t="s">
        <v>581</v>
      </c>
      <c r="C736" s="5" t="s">
        <v>201</v>
      </c>
      <c r="D736" s="5" t="s">
        <v>683</v>
      </c>
      <c r="E736" s="14"/>
      <c r="F736" s="14">
        <v>160.69999999999999</v>
      </c>
      <c r="G736" s="5">
        <v>67885.383074051031</v>
      </c>
      <c r="H736" s="5">
        <v>67885.383074051031</v>
      </c>
      <c r="I736" s="5">
        <v>0</v>
      </c>
      <c r="J736" s="5">
        <v>0</v>
      </c>
      <c r="K736" s="5">
        <v>0</v>
      </c>
      <c r="L736" s="5">
        <v>0</v>
      </c>
      <c r="M736" s="5">
        <v>91077.655880522725</v>
      </c>
      <c r="N736" s="5">
        <v>89315.176851275668</v>
      </c>
      <c r="O736" s="5">
        <v>18210.625326695699</v>
      </c>
      <c r="P736" s="5">
        <v>17527.564779091474</v>
      </c>
      <c r="Q736" s="5">
        <v>17059.137274424389</v>
      </c>
    </row>
    <row r="737" spans="1:17" x14ac:dyDescent="0.2">
      <c r="A737" s="3" t="s">
        <v>147</v>
      </c>
      <c r="B737" s="3" t="s">
        <v>581</v>
      </c>
      <c r="C737" s="5" t="s">
        <v>201</v>
      </c>
      <c r="D737" s="5" t="s">
        <v>684</v>
      </c>
      <c r="E737" s="14"/>
      <c r="F737" s="14">
        <v>151</v>
      </c>
      <c r="G737" s="5">
        <v>72246.232185430461</v>
      </c>
      <c r="H737" s="5">
        <v>72246.232185430461</v>
      </c>
      <c r="I737" s="5">
        <v>0</v>
      </c>
      <c r="J737" s="5">
        <v>0</v>
      </c>
      <c r="K737" s="5">
        <v>0</v>
      </c>
      <c r="L737" s="5">
        <v>0</v>
      </c>
      <c r="M737" s="5">
        <v>96928.339735099347</v>
      </c>
      <c r="N737" s="5">
        <v>95052.641854304617</v>
      </c>
      <c r="O737" s="5">
        <v>19380.446953642375</v>
      </c>
      <c r="P737" s="5">
        <v>18653.507682119201</v>
      </c>
      <c r="Q737" s="5">
        <v>18154.989139072841</v>
      </c>
    </row>
    <row r="738" spans="1:17" x14ac:dyDescent="0.2">
      <c r="A738" s="3" t="s">
        <v>147</v>
      </c>
      <c r="B738" s="3" t="s">
        <v>581</v>
      </c>
      <c r="C738" s="14" t="s">
        <v>200</v>
      </c>
      <c r="D738" s="2" t="s">
        <v>199</v>
      </c>
      <c r="E738" s="14"/>
      <c r="F738" s="14"/>
      <c r="G738" s="14">
        <v>74.535716161935781</v>
      </c>
      <c r="H738" s="14">
        <v>76.006548346303191</v>
      </c>
      <c r="I738" s="14">
        <v>0</v>
      </c>
      <c r="J738" s="14">
        <v>0</v>
      </c>
      <c r="K738" s="14">
        <v>0</v>
      </c>
      <c r="L738" s="14">
        <v>0</v>
      </c>
      <c r="M738" s="14">
        <v>100</v>
      </c>
      <c r="N738" s="14">
        <v>100</v>
      </c>
      <c r="O738" s="14">
        <v>20.38917233184161</v>
      </c>
      <c r="P738" s="14">
        <v>19.624396879690142</v>
      </c>
      <c r="Q738" s="14">
        <v>19.099931138053542</v>
      </c>
    </row>
    <row r="739" spans="1:17" x14ac:dyDescent="0.2">
      <c r="A739" s="9" t="s">
        <v>147</v>
      </c>
      <c r="B739" s="9" t="s">
        <v>581</v>
      </c>
      <c r="C739" s="5"/>
      <c r="D739" s="5"/>
      <c r="E739" s="14"/>
      <c r="F739" s="1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s="13" customFormat="1" x14ac:dyDescent="0.2">
      <c r="A740" s="9" t="s">
        <v>139</v>
      </c>
      <c r="B740" s="9" t="s">
        <v>582</v>
      </c>
      <c r="C740" s="17"/>
      <c r="D740" s="18" t="s">
        <v>294</v>
      </c>
      <c r="E740" s="17" t="s">
        <v>296</v>
      </c>
      <c r="F740" s="15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</row>
    <row r="741" spans="1:17" s="13" customFormat="1" x14ac:dyDescent="0.2">
      <c r="A741" s="3" t="s">
        <v>139</v>
      </c>
      <c r="B741" s="3" t="s">
        <v>582</v>
      </c>
      <c r="C741" s="11" t="s">
        <v>201</v>
      </c>
      <c r="D741" s="12" t="s">
        <v>202</v>
      </c>
      <c r="G741" s="13">
        <v>4900022.6900000004</v>
      </c>
      <c r="H741" s="13">
        <v>4907500</v>
      </c>
      <c r="I741" s="13">
        <v>366576.06</v>
      </c>
      <c r="J741" s="13">
        <v>199630.21</v>
      </c>
      <c r="K741" s="13">
        <v>9095.0799999991432</v>
      </c>
      <c r="L741" s="13">
        <v>4750.0000000037253</v>
      </c>
      <c r="M741" s="13">
        <v>10844482.959999999</v>
      </c>
      <c r="N741" s="13">
        <v>10215547.82</v>
      </c>
      <c r="O741" s="13">
        <v>4940998.2300000004</v>
      </c>
      <c r="P741" s="13">
        <v>4748425.1599999983</v>
      </c>
      <c r="Q741" s="13">
        <v>4698911.7100000009</v>
      </c>
    </row>
    <row r="742" spans="1:17" x14ac:dyDescent="0.2">
      <c r="A742" s="3" t="s">
        <v>139</v>
      </c>
      <c r="B742" s="3" t="s">
        <v>582</v>
      </c>
      <c r="C742" s="5" t="s">
        <v>201</v>
      </c>
      <c r="D742" s="5" t="s">
        <v>683</v>
      </c>
      <c r="E742" s="14"/>
      <c r="F742" s="14">
        <v>382.4</v>
      </c>
      <c r="G742" s="5">
        <v>12813.866867154813</v>
      </c>
      <c r="H742" s="5">
        <v>12833.420502092051</v>
      </c>
      <c r="I742" s="5">
        <v>958.61940376569044</v>
      </c>
      <c r="J742" s="5">
        <v>522.04552824267785</v>
      </c>
      <c r="K742" s="5">
        <v>23.784205020918264</v>
      </c>
      <c r="L742" s="5">
        <v>12.421548117164555</v>
      </c>
      <c r="M742" s="5">
        <v>28359.003556485353</v>
      </c>
      <c r="N742" s="5">
        <v>26714.298692468623</v>
      </c>
      <c r="O742" s="5">
        <v>12921.020475941425</v>
      </c>
      <c r="P742" s="5">
        <v>12417.429811715478</v>
      </c>
      <c r="Q742" s="5">
        <v>12287.949032426781</v>
      </c>
    </row>
    <row r="743" spans="1:17" x14ac:dyDescent="0.2">
      <c r="A743" s="3" t="s">
        <v>139</v>
      </c>
      <c r="B743" s="3" t="s">
        <v>582</v>
      </c>
      <c r="C743" s="5" t="s">
        <v>201</v>
      </c>
      <c r="D743" s="5" t="s">
        <v>684</v>
      </c>
      <c r="E743" s="14"/>
      <c r="F743" s="14">
        <v>366</v>
      </c>
      <c r="G743" s="5">
        <v>13388.040136612022</v>
      </c>
      <c r="H743" s="5">
        <v>13408.469945355191</v>
      </c>
      <c r="I743" s="5">
        <v>1001.5739344262295</v>
      </c>
      <c r="J743" s="5">
        <v>545.43773224043719</v>
      </c>
      <c r="K743" s="5">
        <v>24.849945355188915</v>
      </c>
      <c r="L743" s="5">
        <v>12.97814207651291</v>
      </c>
      <c r="M743" s="5">
        <v>29629.734863387974</v>
      </c>
      <c r="N743" s="5">
        <v>27911.332841530057</v>
      </c>
      <c r="O743" s="5">
        <v>13499.995163934427</v>
      </c>
      <c r="P743" s="5">
        <v>12973.839234972673</v>
      </c>
      <c r="Q743" s="5">
        <v>12838.556584699456</v>
      </c>
    </row>
    <row r="744" spans="1:17" x14ac:dyDescent="0.2">
      <c r="A744" s="3" t="s">
        <v>139</v>
      </c>
      <c r="B744" s="3" t="s">
        <v>582</v>
      </c>
      <c r="C744" s="14" t="s">
        <v>200</v>
      </c>
      <c r="D744" s="2" t="s">
        <v>199</v>
      </c>
      <c r="E744" s="14"/>
      <c r="F744" s="14"/>
      <c r="G744" s="14">
        <v>45.184474982106487</v>
      </c>
      <c r="H744" s="14">
        <v>48.0395186481541</v>
      </c>
      <c r="I744" s="14">
        <v>3.3803000230819675</v>
      </c>
      <c r="J744" s="14">
        <v>1.9541801723952967</v>
      </c>
      <c r="K744" s="14">
        <v>8.3868267703923277E-2</v>
      </c>
      <c r="L744" s="14">
        <v>4.6497751111342016E-2</v>
      </c>
      <c r="M744" s="14">
        <v>100</v>
      </c>
      <c r="N744" s="14">
        <v>100</v>
      </c>
      <c r="O744" s="14">
        <v>48.367432829461322</v>
      </c>
      <c r="P744" s="14">
        <v>46.482335002177081</v>
      </c>
      <c r="Q744" s="14">
        <v>45.997647828542995</v>
      </c>
    </row>
    <row r="745" spans="1:17" x14ac:dyDescent="0.2">
      <c r="A745" s="3" t="s">
        <v>139</v>
      </c>
      <c r="B745" s="3" t="s">
        <v>582</v>
      </c>
      <c r="C745" s="5"/>
      <c r="D745" s="5"/>
      <c r="E745" s="14"/>
      <c r="F745" s="1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x14ac:dyDescent="0.2">
      <c r="A746" s="9" t="s">
        <v>28</v>
      </c>
      <c r="B746" s="9" t="s">
        <v>583</v>
      </c>
      <c r="C746" s="10"/>
      <c r="D746" s="6" t="s">
        <v>294</v>
      </c>
      <c r="E746" s="15" t="s">
        <v>295</v>
      </c>
      <c r="F746" s="15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</row>
    <row r="747" spans="1:17" s="13" customFormat="1" x14ac:dyDescent="0.2">
      <c r="A747" s="3" t="s">
        <v>28</v>
      </c>
      <c r="B747" s="3" t="s">
        <v>583</v>
      </c>
      <c r="C747" s="11" t="s">
        <v>201</v>
      </c>
      <c r="D747" s="12" t="s">
        <v>202</v>
      </c>
      <c r="G747" s="13">
        <v>0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4102641.0899999989</v>
      </c>
      <c r="N747" s="13">
        <v>3768604.2800000045</v>
      </c>
      <c r="O747" s="13">
        <v>3328803.4900000035</v>
      </c>
      <c r="P747" s="13">
        <v>3210535.3800000027</v>
      </c>
      <c r="Q747" s="13">
        <v>3135732.8800000036</v>
      </c>
    </row>
    <row r="748" spans="1:17" x14ac:dyDescent="0.2">
      <c r="A748" s="3" t="s">
        <v>28</v>
      </c>
      <c r="B748" s="3" t="s">
        <v>583</v>
      </c>
      <c r="C748" s="5" t="s">
        <v>201</v>
      </c>
      <c r="D748" s="5" t="s">
        <v>683</v>
      </c>
      <c r="E748" s="14"/>
      <c r="F748" s="14">
        <v>224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18315.362008928565</v>
      </c>
      <c r="N748" s="5">
        <v>16824.126250000019</v>
      </c>
      <c r="O748" s="5">
        <v>14860.729866071444</v>
      </c>
      <c r="P748" s="5">
        <v>14332.747232142869</v>
      </c>
      <c r="Q748" s="5">
        <v>13998.807500000015</v>
      </c>
    </row>
    <row r="749" spans="1:17" x14ac:dyDescent="0.2">
      <c r="A749" s="3" t="s">
        <v>28</v>
      </c>
      <c r="B749" s="3" t="s">
        <v>583</v>
      </c>
      <c r="C749" s="5" t="s">
        <v>201</v>
      </c>
      <c r="D749" s="5" t="s">
        <v>684</v>
      </c>
      <c r="E749" s="14"/>
      <c r="F749" s="14">
        <v>231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17760.351038961035</v>
      </c>
      <c r="N749" s="5">
        <v>16314.304242424261</v>
      </c>
      <c r="O749" s="5">
        <v>14410.404718614735</v>
      </c>
      <c r="P749" s="5">
        <v>13898.421558441571</v>
      </c>
      <c r="Q749" s="5">
        <v>13574.601212121228</v>
      </c>
    </row>
    <row r="750" spans="1:17" x14ac:dyDescent="0.2">
      <c r="A750" s="3" t="s">
        <v>28</v>
      </c>
      <c r="B750" s="3" t="s">
        <v>583</v>
      </c>
      <c r="C750" s="14" t="s">
        <v>200</v>
      </c>
      <c r="D750" s="2" t="s">
        <v>199</v>
      </c>
      <c r="E750" s="14"/>
      <c r="F750" s="14"/>
      <c r="G750" s="14">
        <v>0</v>
      </c>
      <c r="H750" s="14">
        <v>0</v>
      </c>
      <c r="I750" s="14">
        <v>0</v>
      </c>
      <c r="J750" s="14">
        <v>0</v>
      </c>
      <c r="K750" s="14">
        <v>0</v>
      </c>
      <c r="L750" s="14">
        <v>0</v>
      </c>
      <c r="M750" s="14">
        <v>100</v>
      </c>
      <c r="N750" s="14">
        <v>100</v>
      </c>
      <c r="O750" s="14">
        <v>88.329876067539772</v>
      </c>
      <c r="P750" s="14">
        <v>85.19162908767909</v>
      </c>
      <c r="Q750" s="14">
        <v>83.206743054486992</v>
      </c>
    </row>
    <row r="751" spans="1:17" x14ac:dyDescent="0.2">
      <c r="A751" s="3" t="s">
        <v>28</v>
      </c>
      <c r="B751" s="3" t="s">
        <v>583</v>
      </c>
      <c r="C751" s="5"/>
      <c r="D751" s="5"/>
      <c r="E751" s="14"/>
      <c r="F751" s="1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x14ac:dyDescent="0.2">
      <c r="A752" s="9" t="s">
        <v>135</v>
      </c>
      <c r="B752" s="9" t="s">
        <v>584</v>
      </c>
      <c r="C752" s="10"/>
      <c r="D752" s="6" t="s">
        <v>294</v>
      </c>
      <c r="E752" s="15" t="s">
        <v>293</v>
      </c>
      <c r="F752" s="15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</row>
    <row r="753" spans="1:17" s="13" customFormat="1" x14ac:dyDescent="0.2">
      <c r="A753" s="3" t="s">
        <v>135</v>
      </c>
      <c r="B753" s="3" t="s">
        <v>584</v>
      </c>
      <c r="C753" s="11" t="s">
        <v>201</v>
      </c>
      <c r="D753" s="12" t="s">
        <v>202</v>
      </c>
      <c r="G753" s="13">
        <v>0</v>
      </c>
      <c r="H753" s="13">
        <v>0</v>
      </c>
      <c r="I753" s="13">
        <v>194571.15</v>
      </c>
      <c r="J753" s="13">
        <v>189062.5</v>
      </c>
      <c r="K753" s="13">
        <v>0</v>
      </c>
      <c r="L753" s="13">
        <v>0</v>
      </c>
      <c r="M753" s="13">
        <v>5919920.3199999994</v>
      </c>
      <c r="N753" s="13">
        <v>5554133.1900000013</v>
      </c>
      <c r="O753" s="13">
        <v>4567734.0399999991</v>
      </c>
      <c r="P753" s="13">
        <v>4488257.6999999993</v>
      </c>
      <c r="Q753" s="13">
        <v>4281153.2199999988</v>
      </c>
    </row>
    <row r="754" spans="1:17" x14ac:dyDescent="0.2">
      <c r="A754" s="3" t="s">
        <v>135</v>
      </c>
      <c r="B754" s="3" t="s">
        <v>584</v>
      </c>
      <c r="C754" s="5" t="s">
        <v>201</v>
      </c>
      <c r="D754" s="5" t="s">
        <v>683</v>
      </c>
      <c r="E754" s="14"/>
      <c r="F754" s="14">
        <v>331.8</v>
      </c>
      <c r="G754" s="5">
        <v>0</v>
      </c>
      <c r="H754" s="5">
        <v>0</v>
      </c>
      <c r="I754" s="5">
        <v>586.41094032549722</v>
      </c>
      <c r="J754" s="5">
        <v>569.80861965039173</v>
      </c>
      <c r="K754" s="5">
        <v>0</v>
      </c>
      <c r="L754" s="5">
        <v>0</v>
      </c>
      <c r="M754" s="5">
        <v>17841.833393610606</v>
      </c>
      <c r="N754" s="5">
        <v>16739.400813743221</v>
      </c>
      <c r="O754" s="5">
        <v>13766.52814948764</v>
      </c>
      <c r="P754" s="5">
        <v>13526.997287522601</v>
      </c>
      <c r="Q754" s="5">
        <v>12902.812597950569</v>
      </c>
    </row>
    <row r="755" spans="1:17" x14ac:dyDescent="0.2">
      <c r="A755" s="3" t="s">
        <v>135</v>
      </c>
      <c r="B755" s="3" t="s">
        <v>584</v>
      </c>
      <c r="C755" s="5" t="s">
        <v>201</v>
      </c>
      <c r="D755" s="5" t="s">
        <v>684</v>
      </c>
      <c r="E755" s="14"/>
      <c r="F755" s="14">
        <v>312</v>
      </c>
      <c r="G755" s="5">
        <v>0</v>
      </c>
      <c r="H755" s="5">
        <v>0</v>
      </c>
      <c r="I755" s="5">
        <v>623.62548076923076</v>
      </c>
      <c r="J755" s="5">
        <v>605.96955128205127</v>
      </c>
      <c r="K755" s="5">
        <v>0</v>
      </c>
      <c r="L755" s="5">
        <v>0</v>
      </c>
      <c r="M755" s="5">
        <v>18974.103589743587</v>
      </c>
      <c r="N755" s="5">
        <v>17801.708942307698</v>
      </c>
      <c r="O755" s="5">
        <v>14640.173205128202</v>
      </c>
      <c r="P755" s="5">
        <v>14385.441346153844</v>
      </c>
      <c r="Q755" s="5">
        <v>13721.644935897431</v>
      </c>
    </row>
    <row r="756" spans="1:17" x14ac:dyDescent="0.2">
      <c r="A756" s="3" t="s">
        <v>135</v>
      </c>
      <c r="B756" s="3" t="s">
        <v>584</v>
      </c>
      <c r="C756" s="14" t="s">
        <v>200</v>
      </c>
      <c r="D756" s="2" t="s">
        <v>199</v>
      </c>
      <c r="E756" s="14"/>
      <c r="F756" s="14"/>
      <c r="G756" s="14">
        <v>0</v>
      </c>
      <c r="H756" s="14">
        <v>0</v>
      </c>
      <c r="I756" s="14">
        <v>3.2867190685431389</v>
      </c>
      <c r="J756" s="14">
        <v>3.4039965109299075</v>
      </c>
      <c r="K756" s="14">
        <v>0</v>
      </c>
      <c r="L756" s="14">
        <v>0</v>
      </c>
      <c r="M756" s="14">
        <v>100</v>
      </c>
      <c r="N756" s="14">
        <v>100</v>
      </c>
      <c r="O756" s="14">
        <v>82.240268350496621</v>
      </c>
      <c r="P756" s="14">
        <v>80.80932787281607</v>
      </c>
      <c r="Q756" s="14">
        <v>77.080492554770686</v>
      </c>
    </row>
    <row r="757" spans="1:17" x14ac:dyDescent="0.2">
      <c r="A757" s="3" t="s">
        <v>135</v>
      </c>
      <c r="B757" s="3" t="s">
        <v>584</v>
      </c>
      <c r="C757" s="5"/>
      <c r="D757" s="5"/>
      <c r="E757" s="14"/>
      <c r="F757" s="1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x14ac:dyDescent="0.2">
      <c r="A758" s="9" t="s">
        <v>148</v>
      </c>
      <c r="B758" s="9" t="s">
        <v>585</v>
      </c>
      <c r="C758" s="10"/>
      <c r="D758" s="6" t="s">
        <v>291</v>
      </c>
      <c r="E758" s="15" t="s">
        <v>292</v>
      </c>
      <c r="F758" s="15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</row>
    <row r="759" spans="1:17" s="13" customFormat="1" x14ac:dyDescent="0.2">
      <c r="A759" s="3" t="s">
        <v>148</v>
      </c>
      <c r="B759" s="3" t="s">
        <v>585</v>
      </c>
      <c r="C759" s="11" t="s">
        <v>201</v>
      </c>
      <c r="D759" s="12" t="s">
        <v>202</v>
      </c>
      <c r="G759" s="13">
        <v>0</v>
      </c>
      <c r="H759" s="13">
        <v>0</v>
      </c>
      <c r="I759" s="13">
        <v>190875.52000000002</v>
      </c>
      <c r="J759" s="13">
        <v>191725</v>
      </c>
      <c r="K759" s="13">
        <v>0</v>
      </c>
      <c r="L759" s="13">
        <v>0</v>
      </c>
      <c r="M759" s="13">
        <v>4592434.3699999992</v>
      </c>
      <c r="N759" s="13">
        <v>3829298.18</v>
      </c>
      <c r="O759" s="13">
        <v>3547081.0900000008</v>
      </c>
      <c r="P759" s="13">
        <v>3483892.0900000012</v>
      </c>
      <c r="Q759" s="13">
        <v>3310857.4100000006</v>
      </c>
    </row>
    <row r="760" spans="1:17" x14ac:dyDescent="0.2">
      <c r="A760" s="3" t="s">
        <v>148</v>
      </c>
      <c r="B760" s="3" t="s">
        <v>585</v>
      </c>
      <c r="C760" s="5" t="s">
        <v>201</v>
      </c>
      <c r="D760" s="5" t="s">
        <v>683</v>
      </c>
      <c r="E760" s="14"/>
      <c r="F760" s="14">
        <v>178</v>
      </c>
      <c r="G760" s="5">
        <v>0</v>
      </c>
      <c r="H760" s="5">
        <v>0</v>
      </c>
      <c r="I760" s="5">
        <v>1072.334382022472</v>
      </c>
      <c r="J760" s="5">
        <v>1077.1067415730338</v>
      </c>
      <c r="K760" s="5">
        <v>0</v>
      </c>
      <c r="L760" s="5">
        <v>0</v>
      </c>
      <c r="M760" s="5">
        <v>25800.193089887634</v>
      </c>
      <c r="N760" s="5">
        <v>21512.911123595506</v>
      </c>
      <c r="O760" s="5">
        <v>19927.421853932588</v>
      </c>
      <c r="P760" s="5">
        <v>19572.427471910119</v>
      </c>
      <c r="Q760" s="5">
        <v>18600.322528089891</v>
      </c>
    </row>
    <row r="761" spans="1:17" x14ac:dyDescent="0.2">
      <c r="A761" s="3" t="s">
        <v>148</v>
      </c>
      <c r="B761" s="3" t="s">
        <v>585</v>
      </c>
      <c r="C761" s="5" t="s">
        <v>201</v>
      </c>
      <c r="D761" s="5" t="s">
        <v>684</v>
      </c>
      <c r="E761" s="14"/>
      <c r="F761" s="14">
        <v>189</v>
      </c>
      <c r="G761" s="5">
        <v>0</v>
      </c>
      <c r="H761" s="5">
        <v>0</v>
      </c>
      <c r="I761" s="5">
        <v>1009.9233862433863</v>
      </c>
      <c r="J761" s="5">
        <v>1014.4179894179895</v>
      </c>
      <c r="K761" s="5">
        <v>0</v>
      </c>
      <c r="L761" s="5">
        <v>0</v>
      </c>
      <c r="M761" s="5">
        <v>24298.594550264545</v>
      </c>
      <c r="N761" s="5">
        <v>20260.836931216931</v>
      </c>
      <c r="O761" s="5">
        <v>18767.624814814819</v>
      </c>
      <c r="P761" s="5">
        <v>18433.291481481487</v>
      </c>
      <c r="Q761" s="5">
        <v>17517.764074074079</v>
      </c>
    </row>
    <row r="762" spans="1:17" x14ac:dyDescent="0.2">
      <c r="A762" s="3" t="s">
        <v>148</v>
      </c>
      <c r="B762" s="3" t="s">
        <v>585</v>
      </c>
      <c r="C762" s="14" t="s">
        <v>200</v>
      </c>
      <c r="D762" s="2" t="s">
        <v>199</v>
      </c>
      <c r="E762" s="14"/>
      <c r="F762" s="14"/>
      <c r="G762" s="14">
        <v>0</v>
      </c>
      <c r="H762" s="14">
        <v>0</v>
      </c>
      <c r="I762" s="14">
        <v>4.1563037078306699</v>
      </c>
      <c r="J762" s="14">
        <v>5.0067921323379414</v>
      </c>
      <c r="K762" s="14">
        <v>0</v>
      </c>
      <c r="L762" s="14">
        <v>0</v>
      </c>
      <c r="M762" s="14">
        <v>100</v>
      </c>
      <c r="N762" s="14">
        <v>100</v>
      </c>
      <c r="O762" s="14">
        <v>92.630057082679329</v>
      </c>
      <c r="P762" s="14">
        <v>90.979911363288011</v>
      </c>
      <c r="Q762" s="14">
        <v>86.461206580679502</v>
      </c>
    </row>
    <row r="763" spans="1:17" x14ac:dyDescent="0.2">
      <c r="A763" s="3" t="s">
        <v>148</v>
      </c>
      <c r="B763" s="3" t="s">
        <v>585</v>
      </c>
      <c r="C763" s="5"/>
      <c r="D763" s="5"/>
      <c r="E763" s="14"/>
      <c r="F763" s="1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x14ac:dyDescent="0.2">
      <c r="A764" s="9" t="s">
        <v>107</v>
      </c>
      <c r="B764" s="9" t="s">
        <v>586</v>
      </c>
      <c r="C764" s="10"/>
      <c r="D764" s="6" t="s">
        <v>291</v>
      </c>
      <c r="E764" s="15" t="s">
        <v>290</v>
      </c>
      <c r="F764" s="15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</row>
    <row r="765" spans="1:17" s="13" customFormat="1" x14ac:dyDescent="0.2">
      <c r="A765" s="3" t="s">
        <v>107</v>
      </c>
      <c r="B765" s="3" t="s">
        <v>586</v>
      </c>
      <c r="C765" s="11" t="s">
        <v>201</v>
      </c>
      <c r="D765" s="12" t="s">
        <v>202</v>
      </c>
      <c r="G765" s="13">
        <v>15533236.02</v>
      </c>
      <c r="H765" s="13">
        <v>1833511.7600000002</v>
      </c>
      <c r="I765" s="13">
        <v>1019941.38</v>
      </c>
      <c r="J765" s="13">
        <v>956547.26</v>
      </c>
      <c r="K765" s="13">
        <v>316614.5299999956</v>
      </c>
      <c r="L765" s="13">
        <v>316584.53000000212</v>
      </c>
      <c r="M765" s="13">
        <v>23475818.449999996</v>
      </c>
      <c r="N765" s="13">
        <v>8790817.9199999999</v>
      </c>
      <c r="O765" s="13">
        <v>6009819.4599999981</v>
      </c>
      <c r="P765" s="13">
        <v>5774661.6999999983</v>
      </c>
      <c r="Q765" s="13">
        <v>5622452.9499999983</v>
      </c>
    </row>
    <row r="766" spans="1:17" x14ac:dyDescent="0.2">
      <c r="A766" s="3" t="s">
        <v>107</v>
      </c>
      <c r="B766" s="3" t="s">
        <v>586</v>
      </c>
      <c r="C766" s="5" t="s">
        <v>201</v>
      </c>
      <c r="D766" s="5" t="s">
        <v>683</v>
      </c>
      <c r="E766" s="14"/>
      <c r="F766" s="14">
        <v>325.7</v>
      </c>
      <c r="G766" s="5">
        <v>47691.851458397301</v>
      </c>
      <c r="H766" s="5">
        <v>5629.4496776174401</v>
      </c>
      <c r="I766" s="5">
        <v>3131.536321768499</v>
      </c>
      <c r="J766" s="5">
        <v>2936.8967147681919</v>
      </c>
      <c r="K766" s="5">
        <v>972.10478968374457</v>
      </c>
      <c r="L766" s="5">
        <v>972.01268038072499</v>
      </c>
      <c r="M766" s="5">
        <v>72078.042523794895</v>
      </c>
      <c r="N766" s="5">
        <v>26990.537058642924</v>
      </c>
      <c r="O766" s="5">
        <v>18452.009395148903</v>
      </c>
      <c r="P766" s="5">
        <v>17730.002149217067</v>
      </c>
      <c r="Q766" s="5">
        <v>17262.674086582741</v>
      </c>
    </row>
    <row r="767" spans="1:17" x14ac:dyDescent="0.2">
      <c r="A767" s="3" t="s">
        <v>107</v>
      </c>
      <c r="B767" s="3" t="s">
        <v>586</v>
      </c>
      <c r="C767" s="5" t="s">
        <v>201</v>
      </c>
      <c r="D767" s="5" t="s">
        <v>684</v>
      </c>
      <c r="E767" s="14"/>
      <c r="F767" s="14">
        <v>335</v>
      </c>
      <c r="G767" s="5">
        <v>46367.868716417906</v>
      </c>
      <c r="H767" s="5">
        <v>5473.1694328358217</v>
      </c>
      <c r="I767" s="5">
        <v>3044.6011343283581</v>
      </c>
      <c r="J767" s="5">
        <v>2855.3649552238808</v>
      </c>
      <c r="K767" s="5">
        <v>945.11799999998686</v>
      </c>
      <c r="L767" s="5">
        <v>945.02844776120037</v>
      </c>
      <c r="M767" s="5">
        <v>70077.069999999992</v>
      </c>
      <c r="N767" s="5">
        <v>26241.247522388061</v>
      </c>
      <c r="O767" s="5">
        <v>17939.759582089548</v>
      </c>
      <c r="P767" s="5">
        <v>17237.796119402981</v>
      </c>
      <c r="Q767" s="5">
        <v>16783.44164179104</v>
      </c>
    </row>
    <row r="768" spans="1:17" x14ac:dyDescent="0.2">
      <c r="A768" s="3" t="s">
        <v>107</v>
      </c>
      <c r="B768" s="3" t="s">
        <v>586</v>
      </c>
      <c r="C768" s="14" t="s">
        <v>200</v>
      </c>
      <c r="D768" s="2" t="s">
        <v>199</v>
      </c>
      <c r="E768" s="14"/>
      <c r="F768" s="14"/>
      <c r="G768" s="14">
        <v>66.166962626174168</v>
      </c>
      <c r="H768" s="14">
        <v>20.85712361108715</v>
      </c>
      <c r="I768" s="14">
        <v>4.3446467358414935</v>
      </c>
      <c r="J768" s="14">
        <v>10.88120887845667</v>
      </c>
      <c r="K768" s="14">
        <v>1.3486836707071044</v>
      </c>
      <c r="L768" s="14">
        <v>3.6013091487168705</v>
      </c>
      <c r="M768" s="14">
        <v>100</v>
      </c>
      <c r="N768" s="14">
        <v>100</v>
      </c>
      <c r="O768" s="14">
        <v>68.364735963044481</v>
      </c>
      <c r="P768" s="14">
        <v>65.689697506554637</v>
      </c>
      <c r="Q768" s="14">
        <v>63.958245992199991</v>
      </c>
    </row>
    <row r="769" spans="1:17" x14ac:dyDescent="0.2">
      <c r="A769" s="3" t="s">
        <v>107</v>
      </c>
      <c r="B769" s="3" t="s">
        <v>586</v>
      </c>
      <c r="C769" s="5"/>
      <c r="D769" s="5"/>
      <c r="E769" s="14"/>
      <c r="F769" s="1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x14ac:dyDescent="0.2">
      <c r="A770" s="9" t="s">
        <v>1</v>
      </c>
      <c r="B770" s="9" t="s">
        <v>587</v>
      </c>
      <c r="C770" s="10"/>
      <c r="D770" s="6" t="s">
        <v>288</v>
      </c>
      <c r="E770" s="15" t="s">
        <v>289</v>
      </c>
      <c r="F770" s="15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</row>
    <row r="771" spans="1:17" s="13" customFormat="1" x14ac:dyDescent="0.2">
      <c r="A771" s="3" t="s">
        <v>1</v>
      </c>
      <c r="B771" s="3" t="s">
        <v>587</v>
      </c>
      <c r="C771" s="11" t="s">
        <v>201</v>
      </c>
      <c r="D771" s="12" t="s">
        <v>202</v>
      </c>
      <c r="G771" s="13">
        <v>0</v>
      </c>
      <c r="H771" s="13">
        <v>0</v>
      </c>
      <c r="I771" s="13">
        <v>803773.95000000007</v>
      </c>
      <c r="J771" s="13">
        <v>823400.66</v>
      </c>
      <c r="K771" s="13">
        <v>657538.01999999955</v>
      </c>
      <c r="L771" s="13">
        <v>620118.71999999695</v>
      </c>
      <c r="M771" s="13">
        <v>12749290.469999999</v>
      </c>
      <c r="N771" s="13">
        <v>11833426.52</v>
      </c>
      <c r="O771" s="13">
        <v>10505086.549999999</v>
      </c>
      <c r="P771" s="13">
        <v>9820132.3599999975</v>
      </c>
      <c r="Q771" s="13">
        <v>9974406.1699999981</v>
      </c>
    </row>
    <row r="772" spans="1:17" x14ac:dyDescent="0.2">
      <c r="A772" s="3" t="s">
        <v>1</v>
      </c>
      <c r="B772" s="3" t="s">
        <v>587</v>
      </c>
      <c r="C772" s="5" t="s">
        <v>201</v>
      </c>
      <c r="D772" s="5" t="s">
        <v>683</v>
      </c>
      <c r="E772" s="14"/>
      <c r="F772" s="14">
        <v>817</v>
      </c>
      <c r="G772" s="5">
        <v>0</v>
      </c>
      <c r="H772" s="5">
        <v>0</v>
      </c>
      <c r="I772" s="5">
        <v>983.81144430844563</v>
      </c>
      <c r="J772" s="5">
        <v>1007.8343451652387</v>
      </c>
      <c r="K772" s="5">
        <v>804.8200979192161</v>
      </c>
      <c r="L772" s="5">
        <v>759.0192411260673</v>
      </c>
      <c r="M772" s="5">
        <v>15605.006695226437</v>
      </c>
      <c r="N772" s="5">
        <v>14483.998188494492</v>
      </c>
      <c r="O772" s="5">
        <v>12858.123072215421</v>
      </c>
      <c r="P772" s="5">
        <v>12019.745850673191</v>
      </c>
      <c r="Q772" s="5">
        <v>12208.57548347613</v>
      </c>
    </row>
    <row r="773" spans="1:17" x14ac:dyDescent="0.2">
      <c r="A773" s="3" t="s">
        <v>1</v>
      </c>
      <c r="B773" s="3" t="s">
        <v>587</v>
      </c>
      <c r="C773" s="5" t="s">
        <v>201</v>
      </c>
      <c r="D773" s="5" t="s">
        <v>684</v>
      </c>
      <c r="E773" s="14"/>
      <c r="F773" s="14">
        <v>837</v>
      </c>
      <c r="G773" s="5">
        <v>0</v>
      </c>
      <c r="H773" s="5">
        <v>0</v>
      </c>
      <c r="I773" s="5">
        <v>960.30340501792125</v>
      </c>
      <c r="J773" s="5">
        <v>983.75228195937882</v>
      </c>
      <c r="K773" s="5">
        <v>785.58903225806398</v>
      </c>
      <c r="L773" s="5">
        <v>740.88258064515765</v>
      </c>
      <c r="M773" s="5">
        <v>15232.127204301074</v>
      </c>
      <c r="N773" s="5">
        <v>14137.90504181601</v>
      </c>
      <c r="O773" s="5">
        <v>12550.879988052568</v>
      </c>
      <c r="P773" s="5">
        <v>11732.535675029865</v>
      </c>
      <c r="Q773" s="5">
        <v>11916.853249701311</v>
      </c>
    </row>
    <row r="774" spans="1:17" x14ac:dyDescent="0.2">
      <c r="A774" s="3" t="s">
        <v>1</v>
      </c>
      <c r="B774" s="3" t="s">
        <v>587</v>
      </c>
      <c r="C774" s="14" t="s">
        <v>200</v>
      </c>
      <c r="D774" s="2" t="s">
        <v>199</v>
      </c>
      <c r="E774" s="14"/>
      <c r="F774" s="14"/>
      <c r="G774" s="14">
        <v>0</v>
      </c>
      <c r="H774" s="14">
        <v>0</v>
      </c>
      <c r="I774" s="14">
        <v>6.3044602512691839</v>
      </c>
      <c r="J774" s="14">
        <v>6.9582606408071914</v>
      </c>
      <c r="K774" s="14">
        <v>5.1574479501210986</v>
      </c>
      <c r="L774" s="14">
        <v>5.2403986195538312</v>
      </c>
      <c r="M774" s="14">
        <v>100</v>
      </c>
      <c r="N774" s="14">
        <v>100</v>
      </c>
      <c r="O774" s="14">
        <v>88.774680201419798</v>
      </c>
      <c r="P774" s="14">
        <v>82.98638051626655</v>
      </c>
      <c r="Q774" s="14">
        <v>84.290092587653959</v>
      </c>
    </row>
    <row r="775" spans="1:17" x14ac:dyDescent="0.2">
      <c r="A775" s="3" t="s">
        <v>1</v>
      </c>
      <c r="B775" s="3" t="s">
        <v>587</v>
      </c>
      <c r="C775" s="5"/>
      <c r="D775" s="5"/>
      <c r="E775" s="14"/>
      <c r="F775" s="1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x14ac:dyDescent="0.2">
      <c r="A776" s="9" t="s">
        <v>119</v>
      </c>
      <c r="B776" s="9" t="s">
        <v>588</v>
      </c>
      <c r="C776" s="10"/>
      <c r="D776" s="6" t="s">
        <v>288</v>
      </c>
      <c r="E776" s="15" t="s">
        <v>287</v>
      </c>
      <c r="F776" s="15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</row>
    <row r="777" spans="1:17" s="13" customFormat="1" x14ac:dyDescent="0.2">
      <c r="A777" s="3" t="s">
        <v>119</v>
      </c>
      <c r="B777" s="3" t="s">
        <v>588</v>
      </c>
      <c r="C777" s="11" t="s">
        <v>201</v>
      </c>
      <c r="D777" s="12" t="s">
        <v>202</v>
      </c>
      <c r="G777" s="13">
        <v>0</v>
      </c>
      <c r="H777" s="13">
        <v>0</v>
      </c>
      <c r="I777" s="13">
        <v>1039038.53</v>
      </c>
      <c r="J777" s="13">
        <v>1083997.51</v>
      </c>
      <c r="K777" s="13">
        <v>11.550000000745058</v>
      </c>
      <c r="L777" s="13">
        <v>0</v>
      </c>
      <c r="M777" s="13">
        <v>11857163.060000002</v>
      </c>
      <c r="N777" s="13">
        <v>11643643.229999993</v>
      </c>
      <c r="O777" s="13">
        <v>9843378.2199999951</v>
      </c>
      <c r="P777" s="13">
        <v>9591319.6399999931</v>
      </c>
      <c r="Q777" s="13">
        <v>9381898.2399999946</v>
      </c>
    </row>
    <row r="778" spans="1:17" x14ac:dyDescent="0.2">
      <c r="A778" s="3" t="s">
        <v>119</v>
      </c>
      <c r="B778" s="3" t="s">
        <v>588</v>
      </c>
      <c r="C778" s="5" t="s">
        <v>201</v>
      </c>
      <c r="D778" s="5" t="s">
        <v>683</v>
      </c>
      <c r="E778" s="14"/>
      <c r="F778" s="14">
        <v>614.29999999999995</v>
      </c>
      <c r="G778" s="5">
        <v>0</v>
      </c>
      <c r="H778" s="5">
        <v>0</v>
      </c>
      <c r="I778" s="5">
        <v>1691.4187367735635</v>
      </c>
      <c r="J778" s="5">
        <v>1764.6060719518152</v>
      </c>
      <c r="K778" s="5">
        <v>1.8801888329391274E-2</v>
      </c>
      <c r="L778" s="5">
        <v>0</v>
      </c>
      <c r="M778" s="5">
        <v>19301.909588149119</v>
      </c>
      <c r="N778" s="5">
        <v>18954.327250529048</v>
      </c>
      <c r="O778" s="5">
        <v>16023.731434152687</v>
      </c>
      <c r="P778" s="5">
        <v>15613.413055510327</v>
      </c>
      <c r="Q778" s="5">
        <v>15272.502425524981</v>
      </c>
    </row>
    <row r="779" spans="1:17" x14ac:dyDescent="0.2">
      <c r="A779" s="3" t="s">
        <v>119</v>
      </c>
      <c r="B779" s="3" t="s">
        <v>588</v>
      </c>
      <c r="C779" s="5" t="s">
        <v>201</v>
      </c>
      <c r="D779" s="5" t="s">
        <v>684</v>
      </c>
      <c r="E779" s="14"/>
      <c r="F779" s="14">
        <v>596</v>
      </c>
      <c r="G779" s="5">
        <v>0</v>
      </c>
      <c r="H779" s="5">
        <v>0</v>
      </c>
      <c r="I779" s="5">
        <v>1743.3532382550336</v>
      </c>
      <c r="J779" s="5">
        <v>1818.7877684563759</v>
      </c>
      <c r="K779" s="5">
        <v>1.9379194632122582E-2</v>
      </c>
      <c r="L779" s="5">
        <v>0</v>
      </c>
      <c r="M779" s="5">
        <v>19894.568892617455</v>
      </c>
      <c r="N779" s="5">
        <v>19536.314144295291</v>
      </c>
      <c r="O779" s="5">
        <v>16515.735268456367</v>
      </c>
      <c r="P779" s="5">
        <v>16092.818187919451</v>
      </c>
      <c r="Q779" s="5">
        <v>15741.439999999991</v>
      </c>
    </row>
    <row r="780" spans="1:17" x14ac:dyDescent="0.2">
      <c r="A780" s="3" t="s">
        <v>119</v>
      </c>
      <c r="B780" s="3" t="s">
        <v>588</v>
      </c>
      <c r="C780" s="14" t="s">
        <v>200</v>
      </c>
      <c r="D780" s="2" t="s">
        <v>199</v>
      </c>
      <c r="E780" s="14"/>
      <c r="F780" s="14"/>
      <c r="G780" s="14">
        <v>0</v>
      </c>
      <c r="H780" s="14">
        <v>0</v>
      </c>
      <c r="I780" s="14">
        <v>8.7629606233988984</v>
      </c>
      <c r="J780" s="14">
        <v>9.3097794958803526</v>
      </c>
      <c r="K780" s="14">
        <v>9.7409472588842478E-5</v>
      </c>
      <c r="L780" s="14">
        <v>0</v>
      </c>
      <c r="M780" s="14">
        <v>100</v>
      </c>
      <c r="N780" s="14">
        <v>100</v>
      </c>
      <c r="O780" s="14">
        <v>84.538645040569492</v>
      </c>
      <c r="P780" s="14">
        <v>82.373870879930749</v>
      </c>
      <c r="Q780" s="14">
        <v>80.575280903724504</v>
      </c>
    </row>
    <row r="781" spans="1:17" x14ac:dyDescent="0.2">
      <c r="A781" s="3" t="s">
        <v>119</v>
      </c>
      <c r="B781" s="3" t="s">
        <v>588</v>
      </c>
      <c r="C781" s="5"/>
      <c r="D781" s="5"/>
      <c r="E781" s="14"/>
      <c r="F781" s="1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x14ac:dyDescent="0.2">
      <c r="A782" s="9" t="s">
        <v>186</v>
      </c>
      <c r="B782" s="9" t="s">
        <v>589</v>
      </c>
      <c r="C782" s="10"/>
      <c r="D782" s="6" t="s">
        <v>285</v>
      </c>
      <c r="E782" s="15" t="s">
        <v>286</v>
      </c>
      <c r="F782" s="15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</row>
    <row r="783" spans="1:17" s="13" customFormat="1" x14ac:dyDescent="0.2">
      <c r="A783" s="3" t="s">
        <v>186</v>
      </c>
      <c r="B783" s="3" t="s">
        <v>589</v>
      </c>
      <c r="C783" s="11" t="s">
        <v>201</v>
      </c>
      <c r="D783" s="12" t="s">
        <v>202</v>
      </c>
      <c r="G783" s="13">
        <v>1688599.57</v>
      </c>
      <c r="H783" s="13">
        <v>3206264.07</v>
      </c>
      <c r="I783" s="13">
        <v>266590.03000000003</v>
      </c>
      <c r="J783" s="13">
        <v>412462.5</v>
      </c>
      <c r="K783" s="13">
        <v>31032.39000000339</v>
      </c>
      <c r="L783" s="13">
        <v>28129.999999995343</v>
      </c>
      <c r="M783" s="13">
        <v>10871624.940000003</v>
      </c>
      <c r="N783" s="13">
        <v>11900116.370000001</v>
      </c>
      <c r="O783" s="13">
        <v>7969466.4900000058</v>
      </c>
      <c r="P783" s="13">
        <v>7674694.5000000047</v>
      </c>
      <c r="Q783" s="13">
        <v>7346375.5800000057</v>
      </c>
    </row>
    <row r="784" spans="1:17" x14ac:dyDescent="0.2">
      <c r="A784" s="3" t="s">
        <v>186</v>
      </c>
      <c r="B784" s="3" t="s">
        <v>589</v>
      </c>
      <c r="C784" s="5" t="s">
        <v>201</v>
      </c>
      <c r="D784" s="5" t="s">
        <v>683</v>
      </c>
      <c r="E784" s="14"/>
      <c r="F784" s="14">
        <v>602.79999999999995</v>
      </c>
      <c r="G784" s="5">
        <v>2801.2600696748509</v>
      </c>
      <c r="H784" s="5">
        <v>5318.9516755142668</v>
      </c>
      <c r="I784" s="5">
        <v>442.2528699402788</v>
      </c>
      <c r="J784" s="5">
        <v>684.24435965494365</v>
      </c>
      <c r="K784" s="5">
        <v>51.48040809555971</v>
      </c>
      <c r="L784" s="5">
        <v>46.665560716647889</v>
      </c>
      <c r="M784" s="5">
        <v>18035.210583941611</v>
      </c>
      <c r="N784" s="5">
        <v>19741.400746516261</v>
      </c>
      <c r="O784" s="5">
        <v>13220.747329130734</v>
      </c>
      <c r="P784" s="5">
        <v>12731.742700729936</v>
      </c>
      <c r="Q784" s="5">
        <v>12187.086230922372</v>
      </c>
    </row>
    <row r="785" spans="1:17" x14ac:dyDescent="0.2">
      <c r="A785" s="3" t="s">
        <v>186</v>
      </c>
      <c r="B785" s="3" t="s">
        <v>589</v>
      </c>
      <c r="C785" s="5" t="s">
        <v>201</v>
      </c>
      <c r="D785" s="5" t="s">
        <v>684</v>
      </c>
      <c r="E785" s="14"/>
      <c r="F785" s="14">
        <v>578</v>
      </c>
      <c r="G785" s="5">
        <v>2921.4525432525952</v>
      </c>
      <c r="H785" s="5">
        <v>5547.1696712802768</v>
      </c>
      <c r="I785" s="5">
        <v>461.22842560553636</v>
      </c>
      <c r="J785" s="5">
        <v>713.60294117647061</v>
      </c>
      <c r="K785" s="5">
        <v>53.689256055369185</v>
      </c>
      <c r="L785" s="5">
        <v>48.667820069196097</v>
      </c>
      <c r="M785" s="5">
        <v>18809.039688581321</v>
      </c>
      <c r="N785" s="5">
        <v>20588.436626297578</v>
      </c>
      <c r="O785" s="5">
        <v>13788.004307958488</v>
      </c>
      <c r="P785" s="5">
        <v>13278.018166089974</v>
      </c>
      <c r="Q785" s="5">
        <v>12709.992352941186</v>
      </c>
    </row>
    <row r="786" spans="1:17" x14ac:dyDescent="0.2">
      <c r="A786" s="3" t="s">
        <v>186</v>
      </c>
      <c r="B786" s="3" t="s">
        <v>589</v>
      </c>
      <c r="C786" s="14" t="s">
        <v>200</v>
      </c>
      <c r="D786" s="2" t="s">
        <v>199</v>
      </c>
      <c r="E786" s="14"/>
      <c r="F786" s="14"/>
      <c r="G786" s="14">
        <v>15.532172782995213</v>
      </c>
      <c r="H786" s="14">
        <v>26.943132069556384</v>
      </c>
      <c r="I786" s="14">
        <v>2.4521636045328838</v>
      </c>
      <c r="J786" s="14">
        <v>3.4660375342195078</v>
      </c>
      <c r="K786" s="14">
        <v>0.28544389795701858</v>
      </c>
      <c r="L786" s="14">
        <v>0.2363842430222835</v>
      </c>
      <c r="M786" s="14">
        <v>100</v>
      </c>
      <c r="N786" s="14">
        <v>100</v>
      </c>
      <c r="O786" s="14">
        <v>66.969651742993889</v>
      </c>
      <c r="P786" s="14">
        <v>64.492600419839448</v>
      </c>
      <c r="Q786" s="14">
        <v>61.733644878634117</v>
      </c>
    </row>
    <row r="787" spans="1:17" x14ac:dyDescent="0.2">
      <c r="A787" s="3" t="s">
        <v>186</v>
      </c>
      <c r="B787" s="3" t="s">
        <v>589</v>
      </c>
      <c r="C787" s="5"/>
      <c r="D787" s="5"/>
      <c r="E787" s="14"/>
      <c r="F787" s="1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x14ac:dyDescent="0.2">
      <c r="A788" s="9" t="s">
        <v>64</v>
      </c>
      <c r="B788" s="9" t="s">
        <v>590</v>
      </c>
      <c r="C788" s="10"/>
      <c r="D788" s="6" t="s">
        <v>285</v>
      </c>
      <c r="E788" s="15" t="s">
        <v>284</v>
      </c>
      <c r="F788" s="15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</row>
    <row r="789" spans="1:17" s="13" customFormat="1" x14ac:dyDescent="0.2">
      <c r="A789" s="3" t="s">
        <v>64</v>
      </c>
      <c r="B789" s="3" t="s">
        <v>590</v>
      </c>
      <c r="C789" s="11" t="s">
        <v>201</v>
      </c>
      <c r="D789" s="12" t="s">
        <v>202</v>
      </c>
      <c r="G789" s="13">
        <v>0</v>
      </c>
      <c r="H789" s="13">
        <v>0</v>
      </c>
      <c r="I789" s="13">
        <v>258878.11000000002</v>
      </c>
      <c r="J789" s="13">
        <v>249960.91</v>
      </c>
      <c r="K789" s="13">
        <v>7275.859999999404</v>
      </c>
      <c r="L789" s="13">
        <v>10190.000000000931</v>
      </c>
      <c r="M789" s="13">
        <v>5515719.9100000001</v>
      </c>
      <c r="N789" s="13">
        <v>5294172.4700000035</v>
      </c>
      <c r="O789" s="13">
        <v>4716422.4400000032</v>
      </c>
      <c r="P789" s="13">
        <v>4530796.410000002</v>
      </c>
      <c r="Q789" s="13">
        <v>4301649.700000003</v>
      </c>
    </row>
    <row r="790" spans="1:17" x14ac:dyDescent="0.2">
      <c r="A790" s="3" t="s">
        <v>64</v>
      </c>
      <c r="B790" s="3" t="s">
        <v>590</v>
      </c>
      <c r="C790" s="5" t="s">
        <v>201</v>
      </c>
      <c r="D790" s="5" t="s">
        <v>683</v>
      </c>
      <c r="E790" s="14"/>
      <c r="F790" s="14">
        <v>320.3</v>
      </c>
      <c r="G790" s="5">
        <v>0</v>
      </c>
      <c r="H790" s="5">
        <v>0</v>
      </c>
      <c r="I790" s="5">
        <v>808.2363721511083</v>
      </c>
      <c r="J790" s="5">
        <v>780.39622229160159</v>
      </c>
      <c r="K790" s="5">
        <v>22.715766468933513</v>
      </c>
      <c r="L790" s="5">
        <v>31.813924445834939</v>
      </c>
      <c r="M790" s="5">
        <v>17220.480518264128</v>
      </c>
      <c r="N790" s="5">
        <v>16528.793225101479</v>
      </c>
      <c r="O790" s="5">
        <v>14725.015423040908</v>
      </c>
      <c r="P790" s="5">
        <v>14145.477396191076</v>
      </c>
      <c r="Q790" s="5">
        <v>13430.064626912279</v>
      </c>
    </row>
    <row r="791" spans="1:17" x14ac:dyDescent="0.2">
      <c r="A791" s="3" t="s">
        <v>64</v>
      </c>
      <c r="B791" s="3" t="s">
        <v>590</v>
      </c>
      <c r="C791" s="5" t="s">
        <v>201</v>
      </c>
      <c r="D791" s="5" t="s">
        <v>684</v>
      </c>
      <c r="E791" s="14"/>
      <c r="F791" s="14">
        <v>341</v>
      </c>
      <c r="G791" s="5">
        <v>0</v>
      </c>
      <c r="H791" s="5">
        <v>0</v>
      </c>
      <c r="I791" s="5">
        <v>759.17334310850447</v>
      </c>
      <c r="J791" s="5">
        <v>733.0231964809384</v>
      </c>
      <c r="K791" s="5">
        <v>21.336832844573031</v>
      </c>
      <c r="L791" s="5">
        <v>29.882697947216808</v>
      </c>
      <c r="M791" s="5">
        <v>16175.131700879765</v>
      </c>
      <c r="N791" s="5">
        <v>15525.432463343119</v>
      </c>
      <c r="O791" s="5">
        <v>13831.150850439892</v>
      </c>
      <c r="P791" s="5">
        <v>13286.792991202352</v>
      </c>
      <c r="Q791" s="5">
        <v>12614.808504398836</v>
      </c>
    </row>
    <row r="792" spans="1:17" x14ac:dyDescent="0.2">
      <c r="A792" s="3" t="s">
        <v>64</v>
      </c>
      <c r="B792" s="3" t="s">
        <v>590</v>
      </c>
      <c r="C792" s="14" t="s">
        <v>200</v>
      </c>
      <c r="D792" s="2" t="s">
        <v>199</v>
      </c>
      <c r="E792" s="14"/>
      <c r="F792" s="14"/>
      <c r="G792" s="14">
        <v>0</v>
      </c>
      <c r="H792" s="14">
        <v>0</v>
      </c>
      <c r="I792" s="14">
        <v>4.6934600419186259</v>
      </c>
      <c r="J792" s="14">
        <v>4.721434962998095</v>
      </c>
      <c r="K792" s="14">
        <v>0.13191133920357831</v>
      </c>
      <c r="L792" s="14">
        <v>0.19247578460550085</v>
      </c>
      <c r="M792" s="14">
        <v>100</v>
      </c>
      <c r="N792" s="14">
        <v>100</v>
      </c>
      <c r="O792" s="14">
        <v>89.087056886153931</v>
      </c>
      <c r="P792" s="14">
        <v>85.580823739200909</v>
      </c>
      <c r="Q792" s="14">
        <v>81.252541816039482</v>
      </c>
    </row>
    <row r="793" spans="1:17" x14ac:dyDescent="0.2">
      <c r="A793" s="3" t="s">
        <v>64</v>
      </c>
      <c r="B793" s="3" t="s">
        <v>590</v>
      </c>
      <c r="C793" s="5"/>
      <c r="D793" s="5"/>
      <c r="E793" s="14"/>
      <c r="F793" s="1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x14ac:dyDescent="0.2">
      <c r="A794" s="9" t="s">
        <v>54</v>
      </c>
      <c r="B794" s="9" t="s">
        <v>591</v>
      </c>
      <c r="C794" s="10"/>
      <c r="D794" s="6" t="s">
        <v>283</v>
      </c>
      <c r="E794" s="15" t="s">
        <v>282</v>
      </c>
      <c r="F794" s="15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</row>
    <row r="795" spans="1:17" s="13" customFormat="1" x14ac:dyDescent="0.2">
      <c r="A795" s="3" t="s">
        <v>54</v>
      </c>
      <c r="B795" s="3" t="s">
        <v>591</v>
      </c>
      <c r="C795" s="11" t="s">
        <v>201</v>
      </c>
      <c r="D795" s="12" t="s">
        <v>202</v>
      </c>
      <c r="G795" s="13">
        <v>226165.81</v>
      </c>
      <c r="H795" s="13">
        <v>24488076.350000001</v>
      </c>
      <c r="I795" s="13">
        <v>9042941.6700000018</v>
      </c>
      <c r="J795" s="13">
        <v>9090632.4600000009</v>
      </c>
      <c r="K795" s="13">
        <v>20013887.840000022</v>
      </c>
      <c r="L795" s="13">
        <v>10474372.959999975</v>
      </c>
      <c r="M795" s="13">
        <v>60823918.880000025</v>
      </c>
      <c r="N795" s="13">
        <v>76933558.25</v>
      </c>
      <c r="O795" s="13">
        <v>37154264.340000033</v>
      </c>
      <c r="P795" s="13">
        <v>35450247.370000005</v>
      </c>
      <c r="Q795" s="13">
        <v>23658400.730000034</v>
      </c>
    </row>
    <row r="796" spans="1:17" x14ac:dyDescent="0.2">
      <c r="A796" s="3" t="s">
        <v>54</v>
      </c>
      <c r="B796" s="3" t="s">
        <v>591</v>
      </c>
      <c r="C796" s="5" t="s">
        <v>201</v>
      </c>
      <c r="D796" s="5" t="s">
        <v>683</v>
      </c>
      <c r="E796" s="14"/>
      <c r="F796" s="14">
        <v>1653</v>
      </c>
      <c r="G796" s="5">
        <v>136.82142165759225</v>
      </c>
      <c r="H796" s="5">
        <v>14814.323260738052</v>
      </c>
      <c r="I796" s="5">
        <v>5470.6241197822155</v>
      </c>
      <c r="J796" s="5">
        <v>5499.4751724137941</v>
      </c>
      <c r="K796" s="5">
        <v>12107.61514821538</v>
      </c>
      <c r="L796" s="5">
        <v>6336.5837628553991</v>
      </c>
      <c r="M796" s="5">
        <v>36796.079177253494</v>
      </c>
      <c r="N796" s="5">
        <v>46541.77752571083</v>
      </c>
      <c r="O796" s="5">
        <v>22476.868929219621</v>
      </c>
      <c r="P796" s="5">
        <v>21446.00566848155</v>
      </c>
      <c r="Q796" s="5">
        <v>14312.402135511213</v>
      </c>
    </row>
    <row r="797" spans="1:17" x14ac:dyDescent="0.2">
      <c r="A797" s="3" t="s">
        <v>54</v>
      </c>
      <c r="B797" s="3" t="s">
        <v>591</v>
      </c>
      <c r="C797" s="5" t="s">
        <v>201</v>
      </c>
      <c r="D797" s="5" t="s">
        <v>684</v>
      </c>
      <c r="E797" s="14"/>
      <c r="F797" s="14">
        <v>1652</v>
      </c>
      <c r="G797" s="5">
        <v>136.90424334140437</v>
      </c>
      <c r="H797" s="5">
        <v>14823.290768765133</v>
      </c>
      <c r="I797" s="5">
        <v>5473.9356355932214</v>
      </c>
      <c r="J797" s="5">
        <v>5502.8041525423732</v>
      </c>
      <c r="K797" s="5">
        <v>12114.944213075074</v>
      </c>
      <c r="L797" s="5">
        <v>6340.4194673123338</v>
      </c>
      <c r="M797" s="5">
        <v>36818.352832929799</v>
      </c>
      <c r="N797" s="5">
        <v>46569.950514527845</v>
      </c>
      <c r="O797" s="5">
        <v>22490.474782082343</v>
      </c>
      <c r="P797" s="5">
        <v>21458.987512106542</v>
      </c>
      <c r="Q797" s="5">
        <v>14321.065817191304</v>
      </c>
    </row>
    <row r="798" spans="1:17" x14ac:dyDescent="0.2">
      <c r="A798" s="3" t="s">
        <v>54</v>
      </c>
      <c r="B798" s="3" t="s">
        <v>591</v>
      </c>
      <c r="C798" s="14" t="s">
        <v>200</v>
      </c>
      <c r="D798" s="2" t="s">
        <v>199</v>
      </c>
      <c r="E798" s="14"/>
      <c r="F798" s="14"/>
      <c r="G798" s="14">
        <v>0.37183695849358911</v>
      </c>
      <c r="H798" s="14">
        <v>31.830162164636395</v>
      </c>
      <c r="I798" s="14">
        <v>14.867410447263174</v>
      </c>
      <c r="J798" s="14">
        <v>11.816212153426559</v>
      </c>
      <c r="K798" s="14">
        <v>32.904633914637387</v>
      </c>
      <c r="L798" s="14">
        <v>13.614829728741912</v>
      </c>
      <c r="M798" s="14">
        <v>100</v>
      </c>
      <c r="N798" s="14">
        <v>100</v>
      </c>
      <c r="O798" s="14">
        <v>48.293963239377447</v>
      </c>
      <c r="P798" s="14">
        <v>46.079042977321279</v>
      </c>
      <c r="Q798" s="14">
        <v>30.751730802728122</v>
      </c>
    </row>
    <row r="799" spans="1:17" x14ac:dyDescent="0.2">
      <c r="A799" s="3" t="s">
        <v>54</v>
      </c>
      <c r="B799" s="3" t="s">
        <v>591</v>
      </c>
      <c r="C799" s="5"/>
      <c r="D799" s="5"/>
      <c r="E799" s="14"/>
      <c r="F799" s="1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x14ac:dyDescent="0.2">
      <c r="A800" s="9" t="s">
        <v>169</v>
      </c>
      <c r="B800" s="9" t="s">
        <v>592</v>
      </c>
      <c r="C800" s="10"/>
      <c r="D800" s="6" t="s">
        <v>278</v>
      </c>
      <c r="E800" s="15" t="s">
        <v>281</v>
      </c>
      <c r="F800" s="15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</row>
    <row r="801" spans="1:17" s="13" customFormat="1" x14ac:dyDescent="0.2">
      <c r="A801" s="3" t="s">
        <v>169</v>
      </c>
      <c r="B801" s="3" t="s">
        <v>592</v>
      </c>
      <c r="C801" s="11" t="s">
        <v>201</v>
      </c>
      <c r="D801" s="12" t="s">
        <v>202</v>
      </c>
      <c r="G801" s="13">
        <v>0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3754729.91</v>
      </c>
      <c r="N801" s="13">
        <v>4071865.1900000027</v>
      </c>
      <c r="O801" s="13">
        <v>3452813.3100000028</v>
      </c>
      <c r="P801" s="13">
        <v>3336598.2900000024</v>
      </c>
      <c r="Q801" s="13">
        <v>3143364.3200000031</v>
      </c>
    </row>
    <row r="802" spans="1:17" x14ac:dyDescent="0.2">
      <c r="A802" s="3" t="s">
        <v>169</v>
      </c>
      <c r="B802" s="3" t="s">
        <v>592</v>
      </c>
      <c r="C802" s="5" t="s">
        <v>201</v>
      </c>
      <c r="D802" s="5" t="s">
        <v>683</v>
      </c>
      <c r="E802" s="14"/>
      <c r="F802" s="14">
        <v>186.8</v>
      </c>
      <c r="G802" s="5">
        <v>0</v>
      </c>
      <c r="H802" s="5">
        <v>0</v>
      </c>
      <c r="I802" s="5">
        <v>0</v>
      </c>
      <c r="J802" s="5">
        <v>0</v>
      </c>
      <c r="K802" s="5">
        <v>0</v>
      </c>
      <c r="L802" s="5">
        <v>0</v>
      </c>
      <c r="M802" s="5">
        <v>20100.267184154174</v>
      </c>
      <c r="N802" s="5">
        <v>21797.993522483954</v>
      </c>
      <c r="O802" s="5">
        <v>18484.011295503227</v>
      </c>
      <c r="P802" s="5">
        <v>17861.875214132775</v>
      </c>
      <c r="Q802" s="5">
        <v>16827.432119914363</v>
      </c>
    </row>
    <row r="803" spans="1:17" x14ac:dyDescent="0.2">
      <c r="A803" s="3" t="s">
        <v>169</v>
      </c>
      <c r="B803" s="3" t="s">
        <v>592</v>
      </c>
      <c r="C803" s="5" t="s">
        <v>201</v>
      </c>
      <c r="D803" s="5" t="s">
        <v>684</v>
      </c>
      <c r="E803" s="14"/>
      <c r="F803" s="14">
        <v>196</v>
      </c>
      <c r="G803" s="5">
        <v>0</v>
      </c>
      <c r="H803" s="5">
        <v>0</v>
      </c>
      <c r="I803" s="5">
        <v>0</v>
      </c>
      <c r="J803" s="5">
        <v>0</v>
      </c>
      <c r="K803" s="5">
        <v>0</v>
      </c>
      <c r="L803" s="5">
        <v>0</v>
      </c>
      <c r="M803" s="5">
        <v>19156.785255102041</v>
      </c>
      <c r="N803" s="5">
        <v>20774.822397959197</v>
      </c>
      <c r="O803" s="5">
        <v>17616.394438775525</v>
      </c>
      <c r="P803" s="5">
        <v>17023.460663265319</v>
      </c>
      <c r="Q803" s="5">
        <v>16037.573061224506</v>
      </c>
    </row>
    <row r="804" spans="1:17" x14ac:dyDescent="0.2">
      <c r="A804" s="3" t="s">
        <v>169</v>
      </c>
      <c r="B804" s="3" t="s">
        <v>592</v>
      </c>
      <c r="C804" s="14" t="s">
        <v>200</v>
      </c>
      <c r="D804" s="2" t="s">
        <v>199</v>
      </c>
      <c r="E804" s="14"/>
      <c r="F804" s="14"/>
      <c r="G804" s="14">
        <v>0</v>
      </c>
      <c r="H804" s="14">
        <v>0</v>
      </c>
      <c r="I804" s="14">
        <v>0</v>
      </c>
      <c r="J804" s="14">
        <v>0</v>
      </c>
      <c r="K804" s="14">
        <v>0</v>
      </c>
      <c r="L804" s="14">
        <v>0</v>
      </c>
      <c r="M804" s="14">
        <v>100</v>
      </c>
      <c r="N804" s="14">
        <v>100</v>
      </c>
      <c r="O804" s="14">
        <v>84.796847363210475</v>
      </c>
      <c r="P804" s="14">
        <v>81.942749435670777</v>
      </c>
      <c r="Q804" s="14">
        <v>77.197160842154517</v>
      </c>
    </row>
    <row r="805" spans="1:17" x14ac:dyDescent="0.2">
      <c r="A805" s="3" t="s">
        <v>169</v>
      </c>
      <c r="B805" s="3" t="s">
        <v>592</v>
      </c>
      <c r="C805" s="5"/>
      <c r="D805" s="5"/>
      <c r="E805" s="14"/>
      <c r="F805" s="1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x14ac:dyDescent="0.2">
      <c r="A806" s="9" t="s">
        <v>117</v>
      </c>
      <c r="B806" s="9" t="s">
        <v>593</v>
      </c>
      <c r="C806" s="10"/>
      <c r="D806" s="6" t="s">
        <v>278</v>
      </c>
      <c r="E806" s="15" t="s">
        <v>280</v>
      </c>
      <c r="F806" s="15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</row>
    <row r="807" spans="1:17" s="13" customFormat="1" x14ac:dyDescent="0.2">
      <c r="A807" s="3" t="s">
        <v>117</v>
      </c>
      <c r="B807" s="3" t="s">
        <v>593</v>
      </c>
      <c r="C807" s="11" t="s">
        <v>201</v>
      </c>
      <c r="D807" s="12" t="s">
        <v>202</v>
      </c>
      <c r="G807" s="13">
        <v>0</v>
      </c>
      <c r="H807" s="13">
        <v>0</v>
      </c>
      <c r="I807" s="13">
        <v>341265.32</v>
      </c>
      <c r="J807" s="13">
        <v>267159.44</v>
      </c>
      <c r="K807" s="13">
        <v>2843100.1200000066</v>
      </c>
      <c r="L807" s="13">
        <v>2843100.1199999955</v>
      </c>
      <c r="M807" s="13">
        <v>20138323.840000007</v>
      </c>
      <c r="N807" s="13">
        <v>16016883.020000005</v>
      </c>
      <c r="O807" s="13">
        <v>15267667.040000007</v>
      </c>
      <c r="P807" s="13">
        <v>14916948.980000004</v>
      </c>
      <c r="Q807" s="13">
        <v>14523460.840000007</v>
      </c>
    </row>
    <row r="808" spans="1:17" x14ac:dyDescent="0.2">
      <c r="A808" s="3" t="s">
        <v>117</v>
      </c>
      <c r="B808" s="3" t="s">
        <v>593</v>
      </c>
      <c r="C808" s="5" t="s">
        <v>201</v>
      </c>
      <c r="D808" s="5" t="s">
        <v>683</v>
      </c>
      <c r="E808" s="14"/>
      <c r="F808" s="14">
        <v>1517</v>
      </c>
      <c r="G808" s="5">
        <v>0</v>
      </c>
      <c r="H808" s="5">
        <v>0</v>
      </c>
      <c r="I808" s="5">
        <v>224.96065919578115</v>
      </c>
      <c r="J808" s="5">
        <v>176.11037574159525</v>
      </c>
      <c r="K808" s="5">
        <v>1874.1596044825358</v>
      </c>
      <c r="L808" s="5">
        <v>1874.1596044825283</v>
      </c>
      <c r="M808" s="5">
        <v>13275.098114700071</v>
      </c>
      <c r="N808" s="5">
        <v>10558.261713909034</v>
      </c>
      <c r="O808" s="5">
        <v>10064.38170072512</v>
      </c>
      <c r="P808" s="5">
        <v>9833.1898352010576</v>
      </c>
      <c r="Q808" s="5">
        <v>9573.8041133816787</v>
      </c>
    </row>
    <row r="809" spans="1:17" x14ac:dyDescent="0.2">
      <c r="A809" s="3" t="s">
        <v>117</v>
      </c>
      <c r="B809" s="3" t="s">
        <v>593</v>
      </c>
      <c r="C809" s="5" t="s">
        <v>201</v>
      </c>
      <c r="D809" s="5" t="s">
        <v>684</v>
      </c>
      <c r="E809" s="14"/>
      <c r="F809" s="14">
        <v>1573</v>
      </c>
      <c r="G809" s="5">
        <v>0</v>
      </c>
      <c r="H809" s="5">
        <v>0</v>
      </c>
      <c r="I809" s="5">
        <v>216.95188811188811</v>
      </c>
      <c r="J809" s="5">
        <v>169.84071201525748</v>
      </c>
      <c r="K809" s="5">
        <v>1807.4380928162789</v>
      </c>
      <c r="L809" s="5">
        <v>1807.4380928162718</v>
      </c>
      <c r="M809" s="5">
        <v>12802.494494596318</v>
      </c>
      <c r="N809" s="5">
        <v>10182.379542275909</v>
      </c>
      <c r="O809" s="5">
        <v>9706.0820343293108</v>
      </c>
      <c r="P809" s="5">
        <v>9483.1207755880514</v>
      </c>
      <c r="Q809" s="5">
        <v>9232.9693833439342</v>
      </c>
    </row>
    <row r="810" spans="1:17" x14ac:dyDescent="0.2">
      <c r="A810" s="3" t="s">
        <v>117</v>
      </c>
      <c r="B810" s="3" t="s">
        <v>593</v>
      </c>
      <c r="C810" s="14" t="s">
        <v>200</v>
      </c>
      <c r="D810" s="2" t="s">
        <v>199</v>
      </c>
      <c r="E810" s="14"/>
      <c r="F810" s="14"/>
      <c r="G810" s="14">
        <v>0</v>
      </c>
      <c r="H810" s="14">
        <v>0</v>
      </c>
      <c r="I810" s="14">
        <v>1.6946063769327084</v>
      </c>
      <c r="J810" s="14">
        <v>1.6679864594528324</v>
      </c>
      <c r="K810" s="14">
        <v>14.117858778062065</v>
      </c>
      <c r="L810" s="14">
        <v>17.750645468596264</v>
      </c>
      <c r="M810" s="14">
        <v>100</v>
      </c>
      <c r="N810" s="14">
        <v>100</v>
      </c>
      <c r="O810" s="14">
        <v>95.322335943488724</v>
      </c>
      <c r="P810" s="14">
        <v>93.132658591396762</v>
      </c>
      <c r="Q810" s="14">
        <v>90.675950007656368</v>
      </c>
    </row>
    <row r="811" spans="1:17" x14ac:dyDescent="0.2">
      <c r="A811" s="3" t="s">
        <v>117</v>
      </c>
      <c r="B811" s="3" t="s">
        <v>593</v>
      </c>
      <c r="C811" s="5"/>
      <c r="D811" s="5"/>
      <c r="E811" s="14"/>
      <c r="F811" s="1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x14ac:dyDescent="0.2">
      <c r="A812" s="9" t="s">
        <v>45</v>
      </c>
      <c r="B812" s="9" t="s">
        <v>594</v>
      </c>
      <c r="C812" s="10"/>
      <c r="D812" s="6" t="s">
        <v>278</v>
      </c>
      <c r="E812" s="15" t="s">
        <v>279</v>
      </c>
      <c r="F812" s="15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</row>
    <row r="813" spans="1:17" s="13" customFormat="1" x14ac:dyDescent="0.2">
      <c r="A813" s="3" t="s">
        <v>45</v>
      </c>
      <c r="B813" s="3" t="s">
        <v>594</v>
      </c>
      <c r="C813" s="11" t="s">
        <v>201</v>
      </c>
      <c r="D813" s="12" t="s">
        <v>202</v>
      </c>
      <c r="G813" s="13">
        <v>0</v>
      </c>
      <c r="H813" s="13">
        <v>0</v>
      </c>
      <c r="I813" s="13">
        <v>297892.38999999996</v>
      </c>
      <c r="J813" s="13">
        <v>249496.18</v>
      </c>
      <c r="K813" s="13">
        <v>0</v>
      </c>
      <c r="L813" s="13">
        <v>0</v>
      </c>
      <c r="M813" s="13">
        <v>7221004.2599999998</v>
      </c>
      <c r="N813" s="13">
        <v>7270819.669999999</v>
      </c>
      <c r="O813" s="13">
        <v>3867041.1899999995</v>
      </c>
      <c r="P813" s="13">
        <v>3660168.9600000004</v>
      </c>
      <c r="Q813" s="13">
        <v>1255385.2199999993</v>
      </c>
    </row>
    <row r="814" spans="1:17" x14ac:dyDescent="0.2">
      <c r="A814" s="3" t="s">
        <v>45</v>
      </c>
      <c r="B814" s="3" t="s">
        <v>594</v>
      </c>
      <c r="C814" s="5" t="s">
        <v>201</v>
      </c>
      <c r="D814" s="5" t="s">
        <v>683</v>
      </c>
      <c r="E814" s="14"/>
      <c r="F814" s="14">
        <v>285</v>
      </c>
      <c r="G814" s="5">
        <v>0</v>
      </c>
      <c r="H814" s="5">
        <v>0</v>
      </c>
      <c r="I814" s="5">
        <v>1045.2364561403508</v>
      </c>
      <c r="J814" s="5">
        <v>875.42519298245611</v>
      </c>
      <c r="K814" s="5">
        <v>0</v>
      </c>
      <c r="L814" s="5">
        <v>0</v>
      </c>
      <c r="M814" s="5">
        <v>25336.857052631578</v>
      </c>
      <c r="N814" s="5">
        <v>25511.647964912278</v>
      </c>
      <c r="O814" s="5">
        <v>13568.565578947366</v>
      </c>
      <c r="P814" s="5">
        <v>12842.69810526316</v>
      </c>
      <c r="Q814" s="5">
        <v>4404.8604210526291</v>
      </c>
    </row>
    <row r="815" spans="1:17" x14ac:dyDescent="0.2">
      <c r="A815" s="3" t="s">
        <v>45</v>
      </c>
      <c r="B815" s="3" t="s">
        <v>594</v>
      </c>
      <c r="C815" s="5" t="s">
        <v>201</v>
      </c>
      <c r="D815" s="5" t="s">
        <v>684</v>
      </c>
      <c r="E815" s="14"/>
      <c r="F815" s="14">
        <v>275</v>
      </c>
      <c r="G815" s="5">
        <v>0</v>
      </c>
      <c r="H815" s="5">
        <v>0</v>
      </c>
      <c r="I815" s="5">
        <v>1083.2450545454544</v>
      </c>
      <c r="J815" s="5">
        <v>907.25883636363631</v>
      </c>
      <c r="K815" s="5">
        <v>0</v>
      </c>
      <c r="L815" s="5">
        <v>0</v>
      </c>
      <c r="M815" s="5">
        <v>26258.197309090909</v>
      </c>
      <c r="N815" s="5">
        <v>26439.344254545449</v>
      </c>
      <c r="O815" s="5">
        <v>14061.967963636362</v>
      </c>
      <c r="P815" s="5">
        <v>13309.70530909091</v>
      </c>
      <c r="Q815" s="5">
        <v>4565.0371636363607</v>
      </c>
    </row>
    <row r="816" spans="1:17" x14ac:dyDescent="0.2">
      <c r="A816" s="3" t="s">
        <v>45</v>
      </c>
      <c r="B816" s="3" t="s">
        <v>594</v>
      </c>
      <c r="C816" s="14" t="s">
        <v>200</v>
      </c>
      <c r="D816" s="2" t="s">
        <v>199</v>
      </c>
      <c r="E816" s="14"/>
      <c r="F816" s="14"/>
      <c r="G816" s="14">
        <v>0</v>
      </c>
      <c r="H816" s="14">
        <v>0</v>
      </c>
      <c r="I816" s="14">
        <v>4.1253595659836924</v>
      </c>
      <c r="J816" s="14">
        <v>3.4314725343752066</v>
      </c>
      <c r="K816" s="14">
        <v>0</v>
      </c>
      <c r="L816" s="14">
        <v>0</v>
      </c>
      <c r="M816" s="14">
        <v>100</v>
      </c>
      <c r="N816" s="14">
        <v>100</v>
      </c>
      <c r="O816" s="14">
        <v>53.185766743132554</v>
      </c>
      <c r="P816" s="14">
        <v>50.340527287482587</v>
      </c>
      <c r="Q816" s="14">
        <v>17.266075586770803</v>
      </c>
    </row>
    <row r="817" spans="1:17" x14ac:dyDescent="0.2">
      <c r="A817" s="3" t="s">
        <v>45</v>
      </c>
      <c r="B817" s="3" t="s">
        <v>594</v>
      </c>
      <c r="C817" s="5"/>
      <c r="D817" s="5"/>
      <c r="E817" s="14"/>
      <c r="F817" s="1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x14ac:dyDescent="0.2">
      <c r="A818" s="9" t="s">
        <v>159</v>
      </c>
      <c r="B818" s="9" t="s">
        <v>595</v>
      </c>
      <c r="C818" s="10"/>
      <c r="D818" s="6" t="s">
        <v>278</v>
      </c>
      <c r="E818" s="15" t="s">
        <v>277</v>
      </c>
      <c r="F818" s="15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</row>
    <row r="819" spans="1:17" s="13" customFormat="1" x14ac:dyDescent="0.2">
      <c r="A819" s="3" t="s">
        <v>159</v>
      </c>
      <c r="B819" s="3" t="s">
        <v>595</v>
      </c>
      <c r="C819" s="11" t="s">
        <v>201</v>
      </c>
      <c r="D819" s="12" t="s">
        <v>202</v>
      </c>
      <c r="G819" s="13">
        <v>0</v>
      </c>
      <c r="H819" s="13">
        <v>0</v>
      </c>
      <c r="I819" s="13">
        <v>0</v>
      </c>
      <c r="J819" s="13">
        <v>0</v>
      </c>
      <c r="K819" s="13">
        <v>278372.83999999939</v>
      </c>
      <c r="L819" s="13">
        <v>278372.84000000032</v>
      </c>
      <c r="M819" s="13">
        <v>4267428.5299999993</v>
      </c>
      <c r="N819" s="13">
        <v>4522568.0699999994</v>
      </c>
      <c r="O819" s="13">
        <v>3837951.5</v>
      </c>
      <c r="P819" s="13">
        <v>3733133.54</v>
      </c>
      <c r="Q819" s="13">
        <v>3465434.4</v>
      </c>
    </row>
    <row r="820" spans="1:17" x14ac:dyDescent="0.2">
      <c r="A820" s="3" t="s">
        <v>159</v>
      </c>
      <c r="B820" s="3" t="s">
        <v>595</v>
      </c>
      <c r="C820" s="5" t="s">
        <v>201</v>
      </c>
      <c r="D820" s="5" t="s">
        <v>683</v>
      </c>
      <c r="E820" s="14"/>
      <c r="F820" s="14">
        <v>257.60000000000002</v>
      </c>
      <c r="G820" s="5">
        <v>0</v>
      </c>
      <c r="H820" s="5">
        <v>0</v>
      </c>
      <c r="I820" s="5">
        <v>0</v>
      </c>
      <c r="J820" s="5">
        <v>0</v>
      </c>
      <c r="K820" s="5">
        <v>1080.6399068322958</v>
      </c>
      <c r="L820" s="5">
        <v>1080.6399068322992</v>
      </c>
      <c r="M820" s="5">
        <v>16566.104541925462</v>
      </c>
      <c r="N820" s="5">
        <v>17556.553066770182</v>
      </c>
      <c r="O820" s="5">
        <v>14898.88004658385</v>
      </c>
      <c r="P820" s="5">
        <v>14491.97802795031</v>
      </c>
      <c r="Q820" s="5">
        <v>13452.773291925465</v>
      </c>
    </row>
    <row r="821" spans="1:17" x14ac:dyDescent="0.2">
      <c r="A821" s="3" t="s">
        <v>159</v>
      </c>
      <c r="B821" s="3" t="s">
        <v>595</v>
      </c>
      <c r="C821" s="5" t="s">
        <v>201</v>
      </c>
      <c r="D821" s="5" t="s">
        <v>684</v>
      </c>
      <c r="E821" s="14"/>
      <c r="F821" s="14">
        <v>262</v>
      </c>
      <c r="G821" s="5">
        <v>0</v>
      </c>
      <c r="H821" s="5">
        <v>0</v>
      </c>
      <c r="I821" s="5">
        <v>0</v>
      </c>
      <c r="J821" s="5">
        <v>0</v>
      </c>
      <c r="K821" s="5">
        <v>1062.4917557251886</v>
      </c>
      <c r="L821" s="5">
        <v>1062.491755725192</v>
      </c>
      <c r="M821" s="5">
        <v>16287.895152671754</v>
      </c>
      <c r="N821" s="5">
        <v>17261.710190839691</v>
      </c>
      <c r="O821" s="5">
        <v>14648.669847328245</v>
      </c>
      <c r="P821" s="5">
        <v>14248.601297709924</v>
      </c>
      <c r="Q821" s="5">
        <v>13226.848854961832</v>
      </c>
    </row>
    <row r="822" spans="1:17" x14ac:dyDescent="0.2">
      <c r="A822" s="3" t="s">
        <v>159</v>
      </c>
      <c r="B822" s="3" t="s">
        <v>595</v>
      </c>
      <c r="C822" s="14" t="s">
        <v>200</v>
      </c>
      <c r="D822" s="2" t="s">
        <v>199</v>
      </c>
      <c r="E822" s="14"/>
      <c r="F822" s="14"/>
      <c r="G822" s="14">
        <v>0</v>
      </c>
      <c r="H822" s="14">
        <v>0</v>
      </c>
      <c r="I822" s="14">
        <v>0</v>
      </c>
      <c r="J822" s="14">
        <v>0</v>
      </c>
      <c r="K822" s="14">
        <v>6.5231986439383771</v>
      </c>
      <c r="L822" s="14">
        <v>6.1551940333758282</v>
      </c>
      <c r="M822" s="14">
        <v>100</v>
      </c>
      <c r="N822" s="14">
        <v>100</v>
      </c>
      <c r="O822" s="14">
        <v>84.862216346917265</v>
      </c>
      <c r="P822" s="14">
        <v>82.544551728549237</v>
      </c>
      <c r="Q822" s="14">
        <v>76.625367409892846</v>
      </c>
    </row>
    <row r="823" spans="1:17" x14ac:dyDescent="0.2">
      <c r="A823" s="3" t="s">
        <v>159</v>
      </c>
      <c r="B823" s="3" t="s">
        <v>595</v>
      </c>
      <c r="C823" s="5"/>
      <c r="D823" s="5"/>
      <c r="E823" s="14"/>
      <c r="F823" s="1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x14ac:dyDescent="0.2">
      <c r="A824" s="9" t="s">
        <v>149</v>
      </c>
      <c r="B824" s="9" t="s">
        <v>596</v>
      </c>
      <c r="C824" s="10"/>
      <c r="D824" s="6" t="s">
        <v>275</v>
      </c>
      <c r="E824" s="15" t="s">
        <v>276</v>
      </c>
      <c r="F824" s="15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</row>
    <row r="825" spans="1:17" s="13" customFormat="1" x14ac:dyDescent="0.2">
      <c r="A825" s="3" t="s">
        <v>149</v>
      </c>
      <c r="B825" s="3" t="s">
        <v>596</v>
      </c>
      <c r="C825" s="11" t="s">
        <v>201</v>
      </c>
      <c r="D825" s="12" t="s">
        <v>202</v>
      </c>
      <c r="G825" s="13">
        <v>354017.53000000026</v>
      </c>
      <c r="H825" s="13">
        <v>98062197.300000042</v>
      </c>
      <c r="I825" s="13">
        <v>19498898.140000001</v>
      </c>
      <c r="J825" s="13">
        <v>17998514.940000001</v>
      </c>
      <c r="K825" s="13">
        <v>39223291.800000101</v>
      </c>
      <c r="L825" s="13">
        <v>48210616.76000008</v>
      </c>
      <c r="M825" s="13">
        <v>231493522.67000008</v>
      </c>
      <c r="N825" s="13">
        <v>336100905.39000034</v>
      </c>
      <c r="O825" s="13">
        <v>190516872.34000003</v>
      </c>
      <c r="P825" s="13">
        <v>187215610.6100001</v>
      </c>
      <c r="Q825" s="13">
        <v>186040609.13000003</v>
      </c>
    </row>
    <row r="826" spans="1:17" x14ac:dyDescent="0.2">
      <c r="A826" s="3" t="s">
        <v>149</v>
      </c>
      <c r="B826" s="3" t="s">
        <v>596</v>
      </c>
      <c r="C826" s="5" t="s">
        <v>201</v>
      </c>
      <c r="D826" s="5" t="s">
        <v>683</v>
      </c>
      <c r="E826" s="14"/>
      <c r="F826" s="14">
        <v>15772</v>
      </c>
      <c r="G826" s="5">
        <v>22.445950418463116</v>
      </c>
      <c r="H826" s="5">
        <v>6217.4865140755792</v>
      </c>
      <c r="I826" s="5">
        <v>1236.2983857468932</v>
      </c>
      <c r="J826" s="5">
        <v>1141.1688397159523</v>
      </c>
      <c r="K826" s="5">
        <v>2486.8939766675185</v>
      </c>
      <c r="L826" s="5">
        <v>3056.7218336292212</v>
      </c>
      <c r="M826" s="5">
        <v>14677.499535252351</v>
      </c>
      <c r="N826" s="5">
        <v>21309.973712274939</v>
      </c>
      <c r="O826" s="5">
        <v>12079.436491250319</v>
      </c>
      <c r="P826" s="5">
        <v>11870.124943570892</v>
      </c>
      <c r="Q826" s="5">
        <v>11795.625737382705</v>
      </c>
    </row>
    <row r="827" spans="1:17" x14ac:dyDescent="0.2">
      <c r="A827" s="3" t="s">
        <v>149</v>
      </c>
      <c r="B827" s="3" t="s">
        <v>596</v>
      </c>
      <c r="C827" s="5" t="s">
        <v>201</v>
      </c>
      <c r="D827" s="5" t="s">
        <v>684</v>
      </c>
      <c r="E827" s="14"/>
      <c r="F827" s="14">
        <v>15134</v>
      </c>
      <c r="G827" s="5">
        <v>23.392198361305688</v>
      </c>
      <c r="H827" s="5">
        <v>6479.5954341218476</v>
      </c>
      <c r="I827" s="5">
        <v>1288.4166869300911</v>
      </c>
      <c r="J827" s="5">
        <v>1189.2767900092508</v>
      </c>
      <c r="K827" s="5">
        <v>2591.7333024976942</v>
      </c>
      <c r="L827" s="5">
        <v>3185.5832403858913</v>
      </c>
      <c r="M827" s="5">
        <v>15296.254966961813</v>
      </c>
      <c r="N827" s="5">
        <v>22208.332588211997</v>
      </c>
      <c r="O827" s="5">
        <v>12588.666072419719</v>
      </c>
      <c r="P827" s="5">
        <v>12370.530633672532</v>
      </c>
      <c r="Q827" s="5">
        <v>12292.890784326682</v>
      </c>
    </row>
    <row r="828" spans="1:17" x14ac:dyDescent="0.2">
      <c r="A828" s="3" t="s">
        <v>149</v>
      </c>
      <c r="B828" s="3" t="s">
        <v>596</v>
      </c>
      <c r="C828" s="14" t="s">
        <v>200</v>
      </c>
      <c r="D828" s="2" t="s">
        <v>199</v>
      </c>
      <c r="E828" s="14"/>
      <c r="F828" s="14"/>
      <c r="G828" s="14">
        <v>0.15292761798119997</v>
      </c>
      <c r="H828" s="14">
        <v>29.176415691654245</v>
      </c>
      <c r="I828" s="14">
        <v>8.4230858449530697</v>
      </c>
      <c r="J828" s="14">
        <v>5.3550926675175488</v>
      </c>
      <c r="K828" s="14">
        <v>16.943580687531334</v>
      </c>
      <c r="L828" s="14">
        <v>14.344090119024845</v>
      </c>
      <c r="M828" s="14">
        <v>100</v>
      </c>
      <c r="N828" s="14">
        <v>100</v>
      </c>
      <c r="O828" s="14">
        <v>56.684426993414547</v>
      </c>
      <c r="P828" s="14">
        <v>55.702203596494726</v>
      </c>
      <c r="Q828" s="14">
        <v>55.352605764070958</v>
      </c>
    </row>
    <row r="829" spans="1:17" x14ac:dyDescent="0.2">
      <c r="A829" s="3" t="s">
        <v>149</v>
      </c>
      <c r="B829" s="3" t="s">
        <v>596</v>
      </c>
      <c r="C829" s="5"/>
      <c r="D829" s="5"/>
      <c r="E829" s="14"/>
      <c r="F829" s="1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x14ac:dyDescent="0.2">
      <c r="A830" s="9" t="s">
        <v>25</v>
      </c>
      <c r="B830" s="9" t="s">
        <v>597</v>
      </c>
      <c r="C830" s="10"/>
      <c r="D830" s="6" t="s">
        <v>275</v>
      </c>
      <c r="E830" s="15" t="s">
        <v>700</v>
      </c>
      <c r="F830" s="15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</row>
    <row r="831" spans="1:17" s="13" customFormat="1" x14ac:dyDescent="0.2">
      <c r="A831" s="3" t="s">
        <v>25</v>
      </c>
      <c r="B831" s="3" t="s">
        <v>597</v>
      </c>
      <c r="C831" s="11" t="s">
        <v>201</v>
      </c>
      <c r="D831" s="12" t="s">
        <v>202</v>
      </c>
      <c r="G831" s="13">
        <v>1925909.2799999998</v>
      </c>
      <c r="H831" s="13">
        <v>21227250.359999999</v>
      </c>
      <c r="I831" s="13">
        <v>11104092.770000001</v>
      </c>
      <c r="J831" s="13">
        <v>7880157.1799999997</v>
      </c>
      <c r="K831" s="13">
        <v>15352623.000000149</v>
      </c>
      <c r="L831" s="13">
        <v>14434745.130000174</v>
      </c>
      <c r="M831" s="13">
        <v>138139000.10000014</v>
      </c>
      <c r="N831" s="13">
        <v>147039208.12000024</v>
      </c>
      <c r="O831" s="13">
        <v>109153523.19000022</v>
      </c>
      <c r="P831" s="13">
        <v>105581006.7700002</v>
      </c>
      <c r="Q831" s="13">
        <v>105061878.91000022</v>
      </c>
    </row>
    <row r="832" spans="1:17" x14ac:dyDescent="0.2">
      <c r="A832" s="3" t="s">
        <v>25</v>
      </c>
      <c r="B832" s="3" t="s">
        <v>597</v>
      </c>
      <c r="C832" s="5" t="s">
        <v>201</v>
      </c>
      <c r="D832" s="5" t="s">
        <v>683</v>
      </c>
      <c r="E832" s="14"/>
      <c r="F832" s="14">
        <v>10124</v>
      </c>
      <c r="G832" s="5">
        <v>190.23205057289607</v>
      </c>
      <c r="H832" s="5">
        <v>2096.7256380877125</v>
      </c>
      <c r="I832" s="5">
        <v>1096.8088472935599</v>
      </c>
      <c r="J832" s="5">
        <v>778.36400434610823</v>
      </c>
      <c r="K832" s="5">
        <v>1516.458218095629</v>
      </c>
      <c r="L832" s="5">
        <v>1425.7946592256196</v>
      </c>
      <c r="M832" s="5">
        <v>13644.705659818268</v>
      </c>
      <c r="N832" s="5">
        <v>14523.825377321242</v>
      </c>
      <c r="O832" s="5">
        <v>10781.659738245775</v>
      </c>
      <c r="P832" s="5">
        <v>10428.783758395912</v>
      </c>
      <c r="Q832" s="5">
        <v>10377.506806598205</v>
      </c>
    </row>
    <row r="833" spans="1:17" x14ac:dyDescent="0.2">
      <c r="A833" s="3" t="s">
        <v>25</v>
      </c>
      <c r="B833" s="3" t="s">
        <v>597</v>
      </c>
      <c r="C833" s="5" t="s">
        <v>201</v>
      </c>
      <c r="D833" s="5" t="s">
        <v>684</v>
      </c>
      <c r="E833" s="14"/>
      <c r="F833" s="14">
        <v>10247</v>
      </c>
      <c r="G833" s="5">
        <v>187.94859763833315</v>
      </c>
      <c r="H833" s="5">
        <v>2071.5575641651212</v>
      </c>
      <c r="I833" s="5">
        <v>1083.6432877915488</v>
      </c>
      <c r="J833" s="5">
        <v>769.02090172733483</v>
      </c>
      <c r="K833" s="5">
        <v>1498.2553918220112</v>
      </c>
      <c r="L833" s="5">
        <v>1408.6801141797769</v>
      </c>
      <c r="M833" s="5">
        <v>13480.921255001478</v>
      </c>
      <c r="N833" s="5">
        <v>14349.488447350468</v>
      </c>
      <c r="O833" s="5">
        <v>10652.241943007732</v>
      </c>
      <c r="P833" s="5">
        <v>10303.60171464821</v>
      </c>
      <c r="Q833" s="5">
        <v>10252.940266419462</v>
      </c>
    </row>
    <row r="834" spans="1:17" x14ac:dyDescent="0.2">
      <c r="A834" s="3" t="s">
        <v>25</v>
      </c>
      <c r="B834" s="3" t="s">
        <v>597</v>
      </c>
      <c r="C834" s="14" t="s">
        <v>200</v>
      </c>
      <c r="D834" s="2" t="s">
        <v>199</v>
      </c>
      <c r="E834" s="14"/>
      <c r="F834" s="14"/>
      <c r="G834" s="14">
        <v>1.3941821488542814</v>
      </c>
      <c r="H834" s="14">
        <v>14.436455848345034</v>
      </c>
      <c r="I834" s="14">
        <v>8.0383474340784584</v>
      </c>
      <c r="J834" s="14">
        <v>5.3592217210316591</v>
      </c>
      <c r="K834" s="14">
        <v>11.113894692220327</v>
      </c>
      <c r="L834" s="14">
        <v>9.8169361183037847</v>
      </c>
      <c r="M834" s="14">
        <v>100</v>
      </c>
      <c r="N834" s="14">
        <v>100</v>
      </c>
      <c r="O834" s="14">
        <v>74.234297494936783</v>
      </c>
      <c r="P834" s="14">
        <v>71.804662252964818</v>
      </c>
      <c r="Q834" s="14">
        <v>71.451608216128392</v>
      </c>
    </row>
    <row r="835" spans="1:17" x14ac:dyDescent="0.2">
      <c r="A835" s="3" t="s">
        <v>25</v>
      </c>
      <c r="B835" s="3" t="s">
        <v>597</v>
      </c>
      <c r="C835" s="5"/>
      <c r="D835" s="5"/>
      <c r="E835" s="14"/>
      <c r="F835" s="1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x14ac:dyDescent="0.2">
      <c r="A836" s="9" t="s">
        <v>84</v>
      </c>
      <c r="B836" s="9" t="s">
        <v>598</v>
      </c>
      <c r="C836" s="10"/>
      <c r="D836" s="6" t="s">
        <v>273</v>
      </c>
      <c r="E836" s="15" t="s">
        <v>274</v>
      </c>
      <c r="F836" s="15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</row>
    <row r="837" spans="1:17" s="13" customFormat="1" x14ac:dyDescent="0.2">
      <c r="A837" s="3" t="s">
        <v>84</v>
      </c>
      <c r="B837" s="3" t="s">
        <v>598</v>
      </c>
      <c r="C837" s="11" t="s">
        <v>201</v>
      </c>
      <c r="D837" s="12" t="s">
        <v>202</v>
      </c>
      <c r="G837" s="13">
        <v>227571.18000000002</v>
      </c>
      <c r="H837" s="13">
        <v>951081.97000000009</v>
      </c>
      <c r="I837" s="13">
        <v>4623695.45</v>
      </c>
      <c r="J837" s="13">
        <v>6423075</v>
      </c>
      <c r="K837" s="13">
        <v>6219.2700000051409</v>
      </c>
      <c r="L837" s="13">
        <v>13631.150000002235</v>
      </c>
      <c r="M837" s="13">
        <v>14821379.380000003</v>
      </c>
      <c r="N837" s="13">
        <v>18027630.280000005</v>
      </c>
      <c r="O837" s="13">
        <v>9624044.5900000036</v>
      </c>
      <c r="P837" s="13">
        <v>9249258.2800000031</v>
      </c>
      <c r="Q837" s="13">
        <v>8908176.5400000028</v>
      </c>
    </row>
    <row r="838" spans="1:17" x14ac:dyDescent="0.2">
      <c r="A838" s="3" t="s">
        <v>84</v>
      </c>
      <c r="B838" s="3" t="s">
        <v>598</v>
      </c>
      <c r="C838" s="5" t="s">
        <v>201</v>
      </c>
      <c r="D838" s="5" t="s">
        <v>683</v>
      </c>
      <c r="E838" s="14"/>
      <c r="F838" s="14">
        <v>699.4</v>
      </c>
      <c r="G838" s="5">
        <v>325.38058335716335</v>
      </c>
      <c r="H838" s="5">
        <v>1359.8541178152705</v>
      </c>
      <c r="I838" s="5">
        <v>6610.9457392050335</v>
      </c>
      <c r="J838" s="5">
        <v>9183.6931655704884</v>
      </c>
      <c r="K838" s="5">
        <v>8.892293394345355</v>
      </c>
      <c r="L838" s="5">
        <v>19.48977695167606</v>
      </c>
      <c r="M838" s="5">
        <v>21191.563311409784</v>
      </c>
      <c r="N838" s="5">
        <v>25775.851129539613</v>
      </c>
      <c r="O838" s="5">
        <v>13760.429782670866</v>
      </c>
      <c r="P838" s="5">
        <v>13224.561452673724</v>
      </c>
      <c r="Q838" s="5">
        <v>12736.883814698318</v>
      </c>
    </row>
    <row r="839" spans="1:17" x14ac:dyDescent="0.2">
      <c r="A839" s="3" t="s">
        <v>84</v>
      </c>
      <c r="B839" s="3" t="s">
        <v>598</v>
      </c>
      <c r="C839" s="5" t="s">
        <v>201</v>
      </c>
      <c r="D839" s="5" t="s">
        <v>684</v>
      </c>
      <c r="E839" s="14"/>
      <c r="F839" s="14">
        <v>724</v>
      </c>
      <c r="G839" s="5">
        <v>314.3248342541437</v>
      </c>
      <c r="H839" s="5">
        <v>1313.6491298342542</v>
      </c>
      <c r="I839" s="5">
        <v>6386.3196823204426</v>
      </c>
      <c r="J839" s="5">
        <v>8871.6505524861877</v>
      </c>
      <c r="K839" s="5">
        <v>8.5901519337087588</v>
      </c>
      <c r="L839" s="5">
        <v>18.82755524862187</v>
      </c>
      <c r="M839" s="5">
        <v>20471.518480662988</v>
      </c>
      <c r="N839" s="5">
        <v>24900.041823204425</v>
      </c>
      <c r="O839" s="5">
        <v>13292.879267955806</v>
      </c>
      <c r="P839" s="5">
        <v>12775.218618784535</v>
      </c>
      <c r="Q839" s="5">
        <v>12304.111243093927</v>
      </c>
    </row>
    <row r="840" spans="1:17" x14ac:dyDescent="0.2">
      <c r="A840" s="3" t="s">
        <v>84</v>
      </c>
      <c r="B840" s="3" t="s">
        <v>598</v>
      </c>
      <c r="C840" s="14" t="s">
        <v>200</v>
      </c>
      <c r="D840" s="2" t="s">
        <v>199</v>
      </c>
      <c r="E840" s="14"/>
      <c r="F840" s="14"/>
      <c r="G840" s="14">
        <v>1.5354251056219843</v>
      </c>
      <c r="H840" s="14">
        <v>5.2756904553070294</v>
      </c>
      <c r="I840" s="14">
        <v>31.196121032022322</v>
      </c>
      <c r="J840" s="14">
        <v>35.629058840450092</v>
      </c>
      <c r="K840" s="14">
        <v>4.1961479026691915E-2</v>
      </c>
      <c r="L840" s="14">
        <v>7.5612544678846344E-2</v>
      </c>
      <c r="M840" s="14">
        <v>100</v>
      </c>
      <c r="N840" s="14">
        <v>100</v>
      </c>
      <c r="O840" s="14">
        <v>53.38496763313919</v>
      </c>
      <c r="P840" s="14">
        <v>51.306012694642419</v>
      </c>
      <c r="Q840" s="14">
        <v>49.41401837979118</v>
      </c>
    </row>
    <row r="841" spans="1:17" x14ac:dyDescent="0.2">
      <c r="A841" s="3" t="s">
        <v>84</v>
      </c>
      <c r="B841" s="3" t="s">
        <v>598</v>
      </c>
      <c r="C841" s="5"/>
      <c r="D841" s="5"/>
      <c r="E841" s="14"/>
      <c r="F841" s="1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x14ac:dyDescent="0.2">
      <c r="A842" s="9" t="s">
        <v>182</v>
      </c>
      <c r="B842" s="9" t="s">
        <v>599</v>
      </c>
      <c r="C842" s="10"/>
      <c r="D842" s="6" t="s">
        <v>273</v>
      </c>
      <c r="E842" s="15" t="s">
        <v>272</v>
      </c>
      <c r="F842" s="15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</row>
    <row r="843" spans="1:17" s="13" customFormat="1" x14ac:dyDescent="0.2">
      <c r="A843" s="3" t="s">
        <v>182</v>
      </c>
      <c r="B843" s="3" t="s">
        <v>599</v>
      </c>
      <c r="C843" s="11" t="s">
        <v>201</v>
      </c>
      <c r="D843" s="12" t="s">
        <v>202</v>
      </c>
      <c r="G843" s="13">
        <v>621.14999999999964</v>
      </c>
      <c r="H843" s="13">
        <v>86870.34</v>
      </c>
      <c r="I843" s="13">
        <v>0</v>
      </c>
      <c r="J843" s="13">
        <v>0</v>
      </c>
      <c r="K843" s="13">
        <v>501481.09000000171</v>
      </c>
      <c r="L843" s="13">
        <v>594797.05000000168</v>
      </c>
      <c r="M843" s="13">
        <v>8336889.9000000013</v>
      </c>
      <c r="N843" s="13">
        <v>7585806.5399999991</v>
      </c>
      <c r="O843" s="13">
        <v>7227323.5399999982</v>
      </c>
      <c r="P843" s="13">
        <v>6862133.3399999961</v>
      </c>
      <c r="Q843" s="13">
        <v>6392115.549999998</v>
      </c>
    </row>
    <row r="844" spans="1:17" x14ac:dyDescent="0.2">
      <c r="A844" s="3" t="s">
        <v>182</v>
      </c>
      <c r="B844" s="3" t="s">
        <v>599</v>
      </c>
      <c r="C844" s="5" t="s">
        <v>201</v>
      </c>
      <c r="D844" s="5" t="s">
        <v>683</v>
      </c>
      <c r="E844" s="14"/>
      <c r="F844" s="14">
        <v>477.1</v>
      </c>
      <c r="G844" s="5">
        <v>1.301928316914692</v>
      </c>
      <c r="H844" s="5">
        <v>182.07994131209389</v>
      </c>
      <c r="I844" s="5">
        <v>0</v>
      </c>
      <c r="J844" s="5">
        <v>0</v>
      </c>
      <c r="K844" s="5">
        <v>1051.102682875711</v>
      </c>
      <c r="L844" s="5">
        <v>1246.6926220918081</v>
      </c>
      <c r="M844" s="5">
        <v>17474.093271850768</v>
      </c>
      <c r="N844" s="5">
        <v>15899.825068119888</v>
      </c>
      <c r="O844" s="5">
        <v>15148.445902326552</v>
      </c>
      <c r="P844" s="5">
        <v>14383.008467826443</v>
      </c>
      <c r="Q844" s="5">
        <v>13397.852756235585</v>
      </c>
    </row>
    <row r="845" spans="1:17" x14ac:dyDescent="0.2">
      <c r="A845" s="3" t="s">
        <v>182</v>
      </c>
      <c r="B845" s="3" t="s">
        <v>599</v>
      </c>
      <c r="C845" s="5" t="s">
        <v>201</v>
      </c>
      <c r="D845" s="5" t="s">
        <v>684</v>
      </c>
      <c r="E845" s="14"/>
      <c r="F845" s="14">
        <v>494</v>
      </c>
      <c r="G845" s="5">
        <v>1.2573886639676106</v>
      </c>
      <c r="H845" s="5">
        <v>175.85089068825911</v>
      </c>
      <c r="I845" s="5">
        <v>0</v>
      </c>
      <c r="J845" s="5">
        <v>0</v>
      </c>
      <c r="K845" s="5">
        <v>1015.1439068825946</v>
      </c>
      <c r="L845" s="5">
        <v>1204.0426113360359</v>
      </c>
      <c r="M845" s="5">
        <v>16876.295344129558</v>
      </c>
      <c r="N845" s="5">
        <v>15355.883684210525</v>
      </c>
      <c r="O845" s="5">
        <v>14630.209595141696</v>
      </c>
      <c r="P845" s="5">
        <v>13890.958178137644</v>
      </c>
      <c r="Q845" s="5">
        <v>12939.505161943316</v>
      </c>
    </row>
    <row r="846" spans="1:17" x14ac:dyDescent="0.2">
      <c r="A846" s="3" t="s">
        <v>182</v>
      </c>
      <c r="B846" s="3" t="s">
        <v>599</v>
      </c>
      <c r="C846" s="14" t="s">
        <v>200</v>
      </c>
      <c r="D846" s="2" t="s">
        <v>199</v>
      </c>
      <c r="E846" s="14"/>
      <c r="F846" s="14"/>
      <c r="G846" s="14">
        <v>7.4506201647211332E-3</v>
      </c>
      <c r="H846" s="14">
        <v>1.145169462758274</v>
      </c>
      <c r="I846" s="14">
        <v>0</v>
      </c>
      <c r="J846" s="14">
        <v>0</v>
      </c>
      <c r="K846" s="14">
        <v>6.0152058623204514</v>
      </c>
      <c r="L846" s="14">
        <v>7.8409203670517247</v>
      </c>
      <c r="M846" s="14">
        <v>100</v>
      </c>
      <c r="N846" s="14">
        <v>100</v>
      </c>
      <c r="O846" s="14">
        <v>95.274292876970719</v>
      </c>
      <c r="P846" s="14">
        <v>90.460167996849506</v>
      </c>
      <c r="Q846" s="14">
        <v>84.264151956609197</v>
      </c>
    </row>
    <row r="847" spans="1:17" x14ac:dyDescent="0.2">
      <c r="A847" s="3" t="s">
        <v>182</v>
      </c>
      <c r="B847" s="3" t="s">
        <v>599</v>
      </c>
      <c r="C847" s="5"/>
      <c r="D847" s="5"/>
      <c r="E847" s="14"/>
      <c r="F847" s="1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x14ac:dyDescent="0.2">
      <c r="A848" s="9" t="s">
        <v>47</v>
      </c>
      <c r="B848" s="9" t="s">
        <v>600</v>
      </c>
      <c r="C848" s="10"/>
      <c r="D848" s="6" t="s">
        <v>270</v>
      </c>
      <c r="E848" s="15" t="s">
        <v>701</v>
      </c>
      <c r="F848" s="15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</row>
    <row r="849" spans="1:17" s="13" customFormat="1" x14ac:dyDescent="0.2">
      <c r="A849" s="3" t="s">
        <v>47</v>
      </c>
      <c r="B849" s="3" t="s">
        <v>600</v>
      </c>
      <c r="C849" s="11" t="s">
        <v>201</v>
      </c>
      <c r="D849" s="12" t="s">
        <v>202</v>
      </c>
      <c r="G849" s="13">
        <v>0</v>
      </c>
      <c r="H849" s="13">
        <v>0</v>
      </c>
      <c r="I849" s="13">
        <v>1318734.9100000001</v>
      </c>
      <c r="J849" s="13">
        <v>1233759.49</v>
      </c>
      <c r="K849" s="13">
        <v>1193536.2199999969</v>
      </c>
      <c r="L849" s="13">
        <v>1041590.8999999994</v>
      </c>
      <c r="M849" s="13">
        <v>9724953.1399999969</v>
      </c>
      <c r="N849" s="13">
        <v>9812277.8499999978</v>
      </c>
      <c r="O849" s="13">
        <v>6618026.8099999987</v>
      </c>
      <c r="P849" s="13">
        <v>6383783.2299999967</v>
      </c>
      <c r="Q849" s="13">
        <v>6320612.879999999</v>
      </c>
    </row>
    <row r="850" spans="1:17" x14ac:dyDescent="0.2">
      <c r="A850" s="3" t="s">
        <v>47</v>
      </c>
      <c r="B850" s="3" t="s">
        <v>600</v>
      </c>
      <c r="C850" s="5" t="s">
        <v>201</v>
      </c>
      <c r="D850" s="5" t="s">
        <v>683</v>
      </c>
      <c r="E850" s="14"/>
      <c r="F850" s="14">
        <v>427.7</v>
      </c>
      <c r="G850" s="5">
        <v>0</v>
      </c>
      <c r="H850" s="5">
        <v>0</v>
      </c>
      <c r="I850" s="5">
        <v>3083.317535655834</v>
      </c>
      <c r="J850" s="5">
        <v>2884.6375730652326</v>
      </c>
      <c r="K850" s="5">
        <v>2790.5920505026816</v>
      </c>
      <c r="L850" s="5">
        <v>2435.3306055646467</v>
      </c>
      <c r="M850" s="5">
        <v>22737.790834697211</v>
      </c>
      <c r="N850" s="5">
        <v>22941.963642740233</v>
      </c>
      <c r="O850" s="5">
        <v>15473.525391629644</v>
      </c>
      <c r="P850" s="5">
        <v>14925.843418283837</v>
      </c>
      <c r="Q850" s="5">
        <v>14778.14561608604</v>
      </c>
    </row>
    <row r="851" spans="1:17" x14ac:dyDescent="0.2">
      <c r="A851" s="3" t="s">
        <v>47</v>
      </c>
      <c r="B851" s="3" t="s">
        <v>600</v>
      </c>
      <c r="C851" s="5" t="s">
        <v>201</v>
      </c>
      <c r="D851" s="5" t="s">
        <v>684</v>
      </c>
      <c r="E851" s="14"/>
      <c r="F851" s="14">
        <v>403</v>
      </c>
      <c r="G851" s="5">
        <v>0</v>
      </c>
      <c r="H851" s="5">
        <v>0</v>
      </c>
      <c r="I851" s="5">
        <v>3272.2950620347397</v>
      </c>
      <c r="J851" s="5">
        <v>3061.4379404466499</v>
      </c>
      <c r="K851" s="5">
        <v>2961.6283374689751</v>
      </c>
      <c r="L851" s="5">
        <v>2584.5928039702221</v>
      </c>
      <c r="M851" s="5">
        <v>24131.397369727038</v>
      </c>
      <c r="N851" s="5">
        <v>24348.083995037214</v>
      </c>
      <c r="O851" s="5">
        <v>16421.902754342427</v>
      </c>
      <c r="P851" s="5">
        <v>15840.653176178652</v>
      </c>
      <c r="Q851" s="5">
        <v>15683.902928039699</v>
      </c>
    </row>
    <row r="852" spans="1:17" x14ac:dyDescent="0.2">
      <c r="A852" s="3" t="s">
        <v>47</v>
      </c>
      <c r="B852" s="3" t="s">
        <v>600</v>
      </c>
      <c r="C852" s="14" t="s">
        <v>200</v>
      </c>
      <c r="D852" s="2" t="s">
        <v>199</v>
      </c>
      <c r="E852" s="14"/>
      <c r="F852" s="14"/>
      <c r="G852" s="14">
        <v>0</v>
      </c>
      <c r="H852" s="14">
        <v>0</v>
      </c>
      <c r="I852" s="14">
        <v>13.560321484489958</v>
      </c>
      <c r="J852" s="14">
        <v>12.573629781590419</v>
      </c>
      <c r="K852" s="14">
        <v>12.27292515262441</v>
      </c>
      <c r="L852" s="14">
        <v>10.61517943053355</v>
      </c>
      <c r="M852" s="14">
        <v>100</v>
      </c>
      <c r="N852" s="14">
        <v>100</v>
      </c>
      <c r="O852" s="14">
        <v>67.446386162006206</v>
      </c>
      <c r="P852" s="14">
        <v>65.059136396142705</v>
      </c>
      <c r="Q852" s="14">
        <v>64.415347553575444</v>
      </c>
    </row>
    <row r="853" spans="1:17" x14ac:dyDescent="0.2">
      <c r="A853" s="3" t="s">
        <v>47</v>
      </c>
      <c r="B853" s="3" t="s">
        <v>600</v>
      </c>
      <c r="C853" s="5"/>
      <c r="D853" s="5"/>
      <c r="E853" s="14"/>
      <c r="F853" s="1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x14ac:dyDescent="0.2">
      <c r="A854" s="9" t="s">
        <v>58</v>
      </c>
      <c r="B854" s="9" t="s">
        <v>601</v>
      </c>
      <c r="C854" s="10"/>
      <c r="D854" s="6" t="s">
        <v>270</v>
      </c>
      <c r="E854" s="15" t="s">
        <v>271</v>
      </c>
      <c r="F854" s="15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</row>
    <row r="855" spans="1:17" s="13" customFormat="1" x14ac:dyDescent="0.2">
      <c r="A855" s="3" t="s">
        <v>58</v>
      </c>
      <c r="B855" s="3" t="s">
        <v>601</v>
      </c>
      <c r="C855" s="11" t="s">
        <v>201</v>
      </c>
      <c r="D855" s="12" t="s">
        <v>202</v>
      </c>
      <c r="G855" s="13">
        <v>1650.15</v>
      </c>
      <c r="H855" s="13">
        <v>18916.8</v>
      </c>
      <c r="I855" s="13">
        <v>562495.73</v>
      </c>
      <c r="J855" s="13">
        <v>578393.92000000004</v>
      </c>
      <c r="K855" s="13">
        <v>2542559.1500000041</v>
      </c>
      <c r="L855" s="13">
        <v>3010658.0799999926</v>
      </c>
      <c r="M855" s="13">
        <v>15553090.710000005</v>
      </c>
      <c r="N855" s="13">
        <v>15722156.099999996</v>
      </c>
      <c r="O855" s="13">
        <v>12831657.459999995</v>
      </c>
      <c r="P855" s="13">
        <v>12537443.439999999</v>
      </c>
      <c r="Q855" s="13">
        <v>12333337.229999995</v>
      </c>
    </row>
    <row r="856" spans="1:17" x14ac:dyDescent="0.2">
      <c r="A856" s="3" t="s">
        <v>58</v>
      </c>
      <c r="B856" s="3" t="s">
        <v>601</v>
      </c>
      <c r="C856" s="5" t="s">
        <v>201</v>
      </c>
      <c r="D856" s="5" t="s">
        <v>683</v>
      </c>
      <c r="E856" s="14"/>
      <c r="F856" s="14">
        <v>1092</v>
      </c>
      <c r="G856" s="5">
        <v>1.5111263736263738</v>
      </c>
      <c r="H856" s="5">
        <v>17.323076923076922</v>
      </c>
      <c r="I856" s="5">
        <v>515.10597985347988</v>
      </c>
      <c r="J856" s="5">
        <v>529.66476190476192</v>
      </c>
      <c r="K856" s="5">
        <v>2328.3508699633735</v>
      </c>
      <c r="L856" s="5">
        <v>2757.0128937728869</v>
      </c>
      <c r="M856" s="5">
        <v>14242.757060439564</v>
      </c>
      <c r="N856" s="5">
        <v>14397.578846153843</v>
      </c>
      <c r="O856" s="5">
        <v>11750.602069597066</v>
      </c>
      <c r="P856" s="5">
        <v>11481.175311355311</v>
      </c>
      <c r="Q856" s="5">
        <v>11294.264862637358</v>
      </c>
    </row>
    <row r="857" spans="1:17" x14ac:dyDescent="0.2">
      <c r="A857" s="3" t="s">
        <v>58</v>
      </c>
      <c r="B857" s="3" t="s">
        <v>601</v>
      </c>
      <c r="C857" s="5" t="s">
        <v>201</v>
      </c>
      <c r="D857" s="5" t="s">
        <v>684</v>
      </c>
      <c r="E857" s="14"/>
      <c r="F857" s="14">
        <v>1074</v>
      </c>
      <c r="G857" s="5">
        <v>1.5364525139664806</v>
      </c>
      <c r="H857" s="5">
        <v>17.61340782122905</v>
      </c>
      <c r="I857" s="5">
        <v>523.73904096834258</v>
      </c>
      <c r="J857" s="5">
        <v>538.54182495344514</v>
      </c>
      <c r="K857" s="5">
        <v>2367.3735102420897</v>
      </c>
      <c r="L857" s="5">
        <v>2803.2198137802538</v>
      </c>
      <c r="M857" s="5">
        <v>14481.462486033524</v>
      </c>
      <c r="N857" s="5">
        <v>14638.879050279325</v>
      </c>
      <c r="O857" s="5">
        <v>11947.539534450647</v>
      </c>
      <c r="P857" s="5">
        <v>11673.597243947857</v>
      </c>
      <c r="Q857" s="5">
        <v>11483.55421787709</v>
      </c>
    </row>
    <row r="858" spans="1:17" x14ac:dyDescent="0.2">
      <c r="A858" s="3" t="s">
        <v>58</v>
      </c>
      <c r="B858" s="3" t="s">
        <v>601</v>
      </c>
      <c r="C858" s="14" t="s">
        <v>200</v>
      </c>
      <c r="D858" s="2" t="s">
        <v>199</v>
      </c>
      <c r="E858" s="14"/>
      <c r="F858" s="14"/>
      <c r="G858" s="14">
        <v>1.0609788310043229E-2</v>
      </c>
      <c r="H858" s="14">
        <v>0.12031937527957762</v>
      </c>
      <c r="I858" s="14">
        <v>3.6166170473006893</v>
      </c>
      <c r="J858" s="14">
        <v>3.6788460585250151</v>
      </c>
      <c r="K858" s="14">
        <v>16.34761345772414</v>
      </c>
      <c r="L858" s="14">
        <v>19.149142527595139</v>
      </c>
      <c r="M858" s="14">
        <v>100</v>
      </c>
      <c r="N858" s="14">
        <v>100</v>
      </c>
      <c r="O858" s="14">
        <v>81.61512567605152</v>
      </c>
      <c r="P858" s="14">
        <v>79.743791883608139</v>
      </c>
      <c r="Q858" s="14">
        <v>78.445584381394085</v>
      </c>
    </row>
    <row r="859" spans="1:17" x14ac:dyDescent="0.2">
      <c r="A859" s="3" t="s">
        <v>58</v>
      </c>
      <c r="B859" s="3" t="s">
        <v>601</v>
      </c>
      <c r="C859" s="5"/>
      <c r="D859" s="5"/>
      <c r="E859" s="14"/>
      <c r="F859" s="1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x14ac:dyDescent="0.2">
      <c r="A860" s="9" t="s">
        <v>174</v>
      </c>
      <c r="B860" s="9" t="s">
        <v>602</v>
      </c>
      <c r="C860" s="10"/>
      <c r="D860" s="6" t="s">
        <v>270</v>
      </c>
      <c r="E860" s="15" t="s">
        <v>269</v>
      </c>
      <c r="F860" s="15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</row>
    <row r="861" spans="1:17" s="13" customFormat="1" x14ac:dyDescent="0.2">
      <c r="A861" s="3" t="s">
        <v>174</v>
      </c>
      <c r="B861" s="3" t="s">
        <v>602</v>
      </c>
      <c r="C861" s="11" t="s">
        <v>201</v>
      </c>
      <c r="D861" s="12" t="s">
        <v>202</v>
      </c>
      <c r="G861" s="13">
        <v>0</v>
      </c>
      <c r="H861" s="13">
        <v>0</v>
      </c>
      <c r="I861" s="13">
        <v>404403.17</v>
      </c>
      <c r="J861" s="13">
        <v>375446.57</v>
      </c>
      <c r="K861" s="13">
        <v>667050.52000000142</v>
      </c>
      <c r="L861" s="13">
        <v>643588.71000000136</v>
      </c>
      <c r="M861" s="13">
        <v>5868233.3700000001</v>
      </c>
      <c r="N861" s="13">
        <v>5420923.7899999991</v>
      </c>
      <c r="O861" s="13">
        <v>4891645.379999998</v>
      </c>
      <c r="P861" s="13">
        <v>4679676.7499999963</v>
      </c>
      <c r="Q861" s="13">
        <v>4516499.5999999978</v>
      </c>
    </row>
    <row r="862" spans="1:17" x14ac:dyDescent="0.2">
      <c r="A862" s="3" t="s">
        <v>174</v>
      </c>
      <c r="B862" s="3" t="s">
        <v>602</v>
      </c>
      <c r="C862" s="5" t="s">
        <v>201</v>
      </c>
      <c r="D862" s="5" t="s">
        <v>683</v>
      </c>
      <c r="E862" s="14"/>
      <c r="F862" s="14">
        <v>360.6</v>
      </c>
      <c r="G862" s="5">
        <v>0</v>
      </c>
      <c r="H862" s="5">
        <v>0</v>
      </c>
      <c r="I862" s="5">
        <v>1121.4730171935662</v>
      </c>
      <c r="J862" s="5">
        <v>1041.1718524681087</v>
      </c>
      <c r="K862" s="5">
        <v>1849.8350526899651</v>
      </c>
      <c r="L862" s="5">
        <v>1784.7717970049953</v>
      </c>
      <c r="M862" s="5">
        <v>16273.525707154742</v>
      </c>
      <c r="N862" s="5">
        <v>15033.066528008871</v>
      </c>
      <c r="O862" s="5">
        <v>13565.295008319461</v>
      </c>
      <c r="P862" s="5">
        <v>12977.472961730438</v>
      </c>
      <c r="Q862" s="5">
        <v>12524.957293399882</v>
      </c>
    </row>
    <row r="863" spans="1:17" x14ac:dyDescent="0.2">
      <c r="A863" s="3" t="s">
        <v>174</v>
      </c>
      <c r="B863" s="3" t="s">
        <v>602</v>
      </c>
      <c r="C863" s="5" t="s">
        <v>201</v>
      </c>
      <c r="D863" s="5" t="s">
        <v>684</v>
      </c>
      <c r="E863" s="14"/>
      <c r="F863" s="14">
        <v>330</v>
      </c>
      <c r="G863" s="5">
        <v>0</v>
      </c>
      <c r="H863" s="5">
        <v>0</v>
      </c>
      <c r="I863" s="5">
        <v>1225.4641515151516</v>
      </c>
      <c r="J863" s="5">
        <v>1137.7168787878788</v>
      </c>
      <c r="K863" s="5">
        <v>2021.3652121212165</v>
      </c>
      <c r="L863" s="5">
        <v>1950.2688181818223</v>
      </c>
      <c r="M863" s="5">
        <v>17782.525363636363</v>
      </c>
      <c r="N863" s="5">
        <v>16427.041787878785</v>
      </c>
      <c r="O863" s="5">
        <v>14823.167818181812</v>
      </c>
      <c r="P863" s="5">
        <v>14180.838636363625</v>
      </c>
      <c r="Q863" s="5">
        <v>13686.362424242418</v>
      </c>
    </row>
    <row r="864" spans="1:17" x14ac:dyDescent="0.2">
      <c r="A864" s="3" t="s">
        <v>174</v>
      </c>
      <c r="B864" s="3" t="s">
        <v>602</v>
      </c>
      <c r="C864" s="14" t="s">
        <v>200</v>
      </c>
      <c r="D864" s="2" t="s">
        <v>199</v>
      </c>
      <c r="E864" s="14"/>
      <c r="F864" s="14"/>
      <c r="G864" s="14">
        <v>0</v>
      </c>
      <c r="H864" s="14">
        <v>0</v>
      </c>
      <c r="I864" s="14">
        <v>6.8913954933595285</v>
      </c>
      <c r="J864" s="14">
        <v>6.9258780337880399</v>
      </c>
      <c r="K864" s="14">
        <v>11.367143703080121</v>
      </c>
      <c r="L864" s="14">
        <v>11.872306915423385</v>
      </c>
      <c r="M864" s="14">
        <v>100</v>
      </c>
      <c r="N864" s="14">
        <v>100</v>
      </c>
      <c r="O864" s="14">
        <v>90.236379803450419</v>
      </c>
      <c r="P864" s="14">
        <v>86.326185928542571</v>
      </c>
      <c r="Q864" s="14">
        <v>83.316050454935436</v>
      </c>
    </row>
    <row r="865" spans="1:17" x14ac:dyDescent="0.2">
      <c r="A865" s="3" t="s">
        <v>174</v>
      </c>
      <c r="B865" s="3" t="s">
        <v>602</v>
      </c>
      <c r="C865" s="5"/>
      <c r="D865" s="5"/>
      <c r="E865" s="14"/>
      <c r="F865" s="1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 x14ac:dyDescent="0.2">
      <c r="A866" s="9" t="s">
        <v>166</v>
      </c>
      <c r="B866" s="9" t="s">
        <v>603</v>
      </c>
      <c r="C866" s="10"/>
      <c r="D866" s="6" t="s">
        <v>266</v>
      </c>
      <c r="E866" s="15" t="s">
        <v>268</v>
      </c>
      <c r="F866" s="15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</row>
    <row r="867" spans="1:17" s="13" customFormat="1" x14ac:dyDescent="0.2">
      <c r="A867" s="3" t="s">
        <v>166</v>
      </c>
      <c r="B867" s="3" t="s">
        <v>603</v>
      </c>
      <c r="C867" s="11" t="s">
        <v>201</v>
      </c>
      <c r="D867" s="12" t="s">
        <v>202</v>
      </c>
      <c r="G867" s="13">
        <v>134749.54999999999</v>
      </c>
      <c r="H867" s="13">
        <v>225382.91999999998</v>
      </c>
      <c r="I867" s="13">
        <v>1958290.7799999998</v>
      </c>
      <c r="J867" s="13">
        <v>1608357.21</v>
      </c>
      <c r="K867" s="13">
        <v>0</v>
      </c>
      <c r="L867" s="13">
        <v>0</v>
      </c>
      <c r="M867" s="13">
        <v>10411160.16</v>
      </c>
      <c r="N867" s="13">
        <v>9025059.9700000007</v>
      </c>
      <c r="O867" s="13">
        <v>6867902.1599999992</v>
      </c>
      <c r="P867" s="13">
        <v>6581383.0099999961</v>
      </c>
      <c r="Q867" s="13">
        <v>6122689.2499999991</v>
      </c>
    </row>
    <row r="868" spans="1:17" x14ac:dyDescent="0.2">
      <c r="A868" s="3" t="s">
        <v>166</v>
      </c>
      <c r="B868" s="3" t="s">
        <v>603</v>
      </c>
      <c r="C868" s="5" t="s">
        <v>201</v>
      </c>
      <c r="D868" s="5" t="s">
        <v>683</v>
      </c>
      <c r="E868" s="14"/>
      <c r="F868" s="14">
        <v>406</v>
      </c>
      <c r="G868" s="5">
        <v>331.89544334975369</v>
      </c>
      <c r="H868" s="5">
        <v>555.13034482758621</v>
      </c>
      <c r="I868" s="5">
        <v>4823.3763054187184</v>
      </c>
      <c r="J868" s="5">
        <v>3961.470960591133</v>
      </c>
      <c r="K868" s="5">
        <v>0</v>
      </c>
      <c r="L868" s="5">
        <v>0</v>
      </c>
      <c r="M868" s="5">
        <v>25643.251625615765</v>
      </c>
      <c r="N868" s="5">
        <v>22229.211748768474</v>
      </c>
      <c r="O868" s="5">
        <v>16916.01517241379</v>
      </c>
      <c r="P868" s="5">
        <v>16210.302980295557</v>
      </c>
      <c r="Q868" s="5">
        <v>15080.515394088668</v>
      </c>
    </row>
    <row r="869" spans="1:17" x14ac:dyDescent="0.2">
      <c r="A869" s="3" t="s">
        <v>166</v>
      </c>
      <c r="B869" s="3" t="s">
        <v>603</v>
      </c>
      <c r="C869" s="5" t="s">
        <v>201</v>
      </c>
      <c r="D869" s="5" t="s">
        <v>684</v>
      </c>
      <c r="E869" s="14"/>
      <c r="F869" s="14">
        <v>436</v>
      </c>
      <c r="G869" s="5">
        <v>309.05860091743119</v>
      </c>
      <c r="H869" s="5">
        <v>516.93330275229357</v>
      </c>
      <c r="I869" s="5">
        <v>4491.4926146788985</v>
      </c>
      <c r="J869" s="5">
        <v>3688.8926834862386</v>
      </c>
      <c r="K869" s="5">
        <v>0</v>
      </c>
      <c r="L869" s="5">
        <v>0</v>
      </c>
      <c r="M869" s="5">
        <v>23878.80770642202</v>
      </c>
      <c r="N869" s="5">
        <v>20699.678830275232</v>
      </c>
      <c r="O869" s="5">
        <v>15752.069174311924</v>
      </c>
      <c r="P869" s="5">
        <v>15094.91516055045</v>
      </c>
      <c r="Q869" s="5">
        <v>14042.865252293575</v>
      </c>
    </row>
    <row r="870" spans="1:17" x14ac:dyDescent="0.2">
      <c r="A870" s="3" t="s">
        <v>166</v>
      </c>
      <c r="B870" s="3" t="s">
        <v>603</v>
      </c>
      <c r="C870" s="14" t="s">
        <v>200</v>
      </c>
      <c r="D870" s="2" t="s">
        <v>199</v>
      </c>
      <c r="E870" s="14"/>
      <c r="F870" s="14"/>
      <c r="G870" s="14">
        <v>1.2942798682294019</v>
      </c>
      <c r="H870" s="14">
        <v>2.4973010788758221</v>
      </c>
      <c r="I870" s="14">
        <v>18.809534671494283</v>
      </c>
      <c r="J870" s="14">
        <v>17.821014102358369</v>
      </c>
      <c r="K870" s="14">
        <v>0</v>
      </c>
      <c r="L870" s="14">
        <v>0</v>
      </c>
      <c r="M870" s="14">
        <v>100</v>
      </c>
      <c r="N870" s="14">
        <v>100</v>
      </c>
      <c r="O870" s="14">
        <v>76.098133229357359</v>
      </c>
      <c r="P870" s="14">
        <v>72.923426901062413</v>
      </c>
      <c r="Q870" s="14">
        <v>67.84098133809961</v>
      </c>
    </row>
    <row r="871" spans="1:17" x14ac:dyDescent="0.2">
      <c r="A871" s="3" t="s">
        <v>166</v>
      </c>
      <c r="B871" s="3" t="s">
        <v>603</v>
      </c>
      <c r="C871" s="5"/>
      <c r="D871" s="5"/>
      <c r="E871" s="14"/>
      <c r="F871" s="1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 x14ac:dyDescent="0.2">
      <c r="A872" s="9" t="s">
        <v>91</v>
      </c>
      <c r="B872" s="9" t="s">
        <v>604</v>
      </c>
      <c r="C872" s="10"/>
      <c r="D872" s="6" t="s">
        <v>266</v>
      </c>
      <c r="E872" s="15" t="s">
        <v>267</v>
      </c>
      <c r="F872" s="15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</row>
    <row r="873" spans="1:17" s="13" customFormat="1" x14ac:dyDescent="0.2">
      <c r="A873" s="3" t="s">
        <v>91</v>
      </c>
      <c r="B873" s="3" t="s">
        <v>604</v>
      </c>
      <c r="C873" s="11" t="s">
        <v>201</v>
      </c>
      <c r="D873" s="12" t="s">
        <v>202</v>
      </c>
      <c r="G873" s="13">
        <v>1374478.21</v>
      </c>
      <c r="H873" s="13">
        <v>28739314.73</v>
      </c>
      <c r="I873" s="13">
        <v>9618988.9499999993</v>
      </c>
      <c r="J873" s="13">
        <v>9529242.5199999996</v>
      </c>
      <c r="K873" s="13">
        <v>412281.5700000301</v>
      </c>
      <c r="L873" s="13">
        <v>5054008.7900000066</v>
      </c>
      <c r="M873" s="13">
        <v>54579397.100000016</v>
      </c>
      <c r="N873" s="13">
        <v>85065658.460000008</v>
      </c>
      <c r="O873" s="13">
        <v>40331131.449999966</v>
      </c>
      <c r="P873" s="13">
        <v>38909002.80999995</v>
      </c>
      <c r="Q873" s="13">
        <v>33014616.489999965</v>
      </c>
    </row>
    <row r="874" spans="1:17" x14ac:dyDescent="0.2">
      <c r="A874" s="3" t="s">
        <v>91</v>
      </c>
      <c r="B874" s="3" t="s">
        <v>604</v>
      </c>
      <c r="C874" s="5" t="s">
        <v>201</v>
      </c>
      <c r="D874" s="5" t="s">
        <v>683</v>
      </c>
      <c r="E874" s="14"/>
      <c r="F874" s="14">
        <v>2631.5</v>
      </c>
      <c r="G874" s="5">
        <v>522.31738932167968</v>
      </c>
      <c r="H874" s="5">
        <v>10921.267235417063</v>
      </c>
      <c r="I874" s="5">
        <v>3655.3254607638228</v>
      </c>
      <c r="J874" s="5">
        <v>3621.2207942238265</v>
      </c>
      <c r="K874" s="5">
        <v>156.67169675091395</v>
      </c>
      <c r="L874" s="5">
        <v>1920.5809576287313</v>
      </c>
      <c r="M874" s="5">
        <v>20740.79312179366</v>
      </c>
      <c r="N874" s="5">
        <v>32325.919992399777</v>
      </c>
      <c r="O874" s="5">
        <v>15326.289739692178</v>
      </c>
      <c r="P874" s="5">
        <v>14785.864643739293</v>
      </c>
      <c r="Q874" s="5">
        <v>12545.930644119309</v>
      </c>
    </row>
    <row r="875" spans="1:17" x14ac:dyDescent="0.2">
      <c r="A875" s="3" t="s">
        <v>91</v>
      </c>
      <c r="B875" s="3" t="s">
        <v>604</v>
      </c>
      <c r="C875" s="5" t="s">
        <v>201</v>
      </c>
      <c r="D875" s="5" t="s">
        <v>684</v>
      </c>
      <c r="E875" s="14"/>
      <c r="F875" s="14">
        <v>2640</v>
      </c>
      <c r="G875" s="5">
        <v>520.63568560606063</v>
      </c>
      <c r="H875" s="5">
        <v>10886.10406439394</v>
      </c>
      <c r="I875" s="5">
        <v>3643.5564204545453</v>
      </c>
      <c r="J875" s="5">
        <v>3609.5615606060605</v>
      </c>
      <c r="K875" s="5">
        <v>156.16726136364775</v>
      </c>
      <c r="L875" s="5">
        <v>1914.3972689393963</v>
      </c>
      <c r="M875" s="5">
        <v>20674.014053030311</v>
      </c>
      <c r="N875" s="5">
        <v>32221.840325757577</v>
      </c>
      <c r="O875" s="5">
        <v>15276.943731060594</v>
      </c>
      <c r="P875" s="5">
        <v>14738.258640151496</v>
      </c>
      <c r="Q875" s="5">
        <v>12505.536549242412</v>
      </c>
    </row>
    <row r="876" spans="1:17" x14ac:dyDescent="0.2">
      <c r="A876" s="3" t="s">
        <v>91</v>
      </c>
      <c r="B876" s="3" t="s">
        <v>604</v>
      </c>
      <c r="C876" s="14" t="s">
        <v>200</v>
      </c>
      <c r="D876" s="2" t="s">
        <v>199</v>
      </c>
      <c r="E876" s="14"/>
      <c r="F876" s="14"/>
      <c r="G876" s="14">
        <v>2.5183096242006666</v>
      </c>
      <c r="H876" s="14">
        <v>33.78486130629782</v>
      </c>
      <c r="I876" s="14">
        <v>17.623846105108399</v>
      </c>
      <c r="J876" s="14">
        <v>11.202220370140187</v>
      </c>
      <c r="K876" s="14">
        <v>0.75537948732678473</v>
      </c>
      <c r="L876" s="14">
        <v>5.9413033196898457</v>
      </c>
      <c r="M876" s="14">
        <v>100</v>
      </c>
      <c r="N876" s="14">
        <v>100</v>
      </c>
      <c r="O876" s="14">
        <v>47.411766604927493</v>
      </c>
      <c r="P876" s="14">
        <v>45.739965474194186</v>
      </c>
      <c r="Q876" s="14">
        <v>38.81074582585434</v>
      </c>
    </row>
    <row r="877" spans="1:17" x14ac:dyDescent="0.2">
      <c r="A877" s="3" t="s">
        <v>91</v>
      </c>
      <c r="B877" s="3" t="s">
        <v>604</v>
      </c>
      <c r="C877" s="5"/>
      <c r="D877" s="5"/>
      <c r="E877" s="14"/>
      <c r="F877" s="1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 x14ac:dyDescent="0.2">
      <c r="A878" s="9" t="s">
        <v>90</v>
      </c>
      <c r="B878" s="9" t="s">
        <v>605</v>
      </c>
      <c r="C878" s="10"/>
      <c r="D878" s="6" t="s">
        <v>266</v>
      </c>
      <c r="E878" s="15" t="s">
        <v>265</v>
      </c>
      <c r="F878" s="15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</row>
    <row r="879" spans="1:17" s="13" customFormat="1" x14ac:dyDescent="0.2">
      <c r="A879" s="3" t="s">
        <v>90</v>
      </c>
      <c r="B879" s="3" t="s">
        <v>605</v>
      </c>
      <c r="C879" s="11" t="s">
        <v>201</v>
      </c>
      <c r="D879" s="12" t="s">
        <v>202</v>
      </c>
      <c r="G879" s="13">
        <v>650088.76</v>
      </c>
      <c r="H879" s="13">
        <v>711713.14</v>
      </c>
      <c r="I879" s="13">
        <v>-310.10000000000014</v>
      </c>
      <c r="J879" s="13">
        <v>425250</v>
      </c>
      <c r="K879" s="13">
        <v>216125.50999999978</v>
      </c>
      <c r="L879" s="13">
        <v>392911.33999999613</v>
      </c>
      <c r="M879" s="13">
        <v>15227212.250000002</v>
      </c>
      <c r="N879" s="13">
        <v>14599179.909999991</v>
      </c>
      <c r="O879" s="13">
        <v>7145945.809999994</v>
      </c>
      <c r="P879" s="13">
        <v>6754697.3599999929</v>
      </c>
      <c r="Q879" s="13">
        <v>5723643.7399999946</v>
      </c>
    </row>
    <row r="880" spans="1:17" x14ac:dyDescent="0.2">
      <c r="A880" s="3" t="s">
        <v>90</v>
      </c>
      <c r="B880" s="3" t="s">
        <v>605</v>
      </c>
      <c r="C880" s="5" t="s">
        <v>201</v>
      </c>
      <c r="D880" s="5" t="s">
        <v>683</v>
      </c>
      <c r="E880" s="14"/>
      <c r="F880" s="14">
        <v>312</v>
      </c>
      <c r="G880" s="5">
        <v>2083.6178205128203</v>
      </c>
      <c r="H880" s="5">
        <v>2281.1318589743591</v>
      </c>
      <c r="I880" s="5">
        <v>-0.99391025641025688</v>
      </c>
      <c r="J880" s="5">
        <v>1362.9807692307693</v>
      </c>
      <c r="K880" s="5">
        <v>692.70996794871724</v>
      </c>
      <c r="L880" s="5">
        <v>1259.3312179487054</v>
      </c>
      <c r="M880" s="5">
        <v>48805.167467948726</v>
      </c>
      <c r="N880" s="5">
        <v>46792.243301282018</v>
      </c>
      <c r="O880" s="5">
        <v>22903.672467948698</v>
      </c>
      <c r="P880" s="5">
        <v>21649.671025641004</v>
      </c>
      <c r="Q880" s="5">
        <v>18345.01198717947</v>
      </c>
    </row>
    <row r="881" spans="1:17" x14ac:dyDescent="0.2">
      <c r="A881" s="3" t="s">
        <v>90</v>
      </c>
      <c r="B881" s="3" t="s">
        <v>605</v>
      </c>
      <c r="C881" s="5" t="s">
        <v>201</v>
      </c>
      <c r="D881" s="5" t="s">
        <v>684</v>
      </c>
      <c r="E881" s="14"/>
      <c r="F881" s="14">
        <v>339</v>
      </c>
      <c r="G881" s="5">
        <v>1917.6659587020649</v>
      </c>
      <c r="H881" s="5">
        <v>2099.4487905604719</v>
      </c>
      <c r="I881" s="5">
        <v>-0.91474926253687361</v>
      </c>
      <c r="J881" s="5">
        <v>1254.424778761062</v>
      </c>
      <c r="K881" s="5">
        <v>637.53837758112024</v>
      </c>
      <c r="L881" s="5">
        <v>1159.0305014749149</v>
      </c>
      <c r="M881" s="5">
        <v>44918.030235988204</v>
      </c>
      <c r="N881" s="5">
        <v>43065.42746312682</v>
      </c>
      <c r="O881" s="5">
        <v>21079.486165191724</v>
      </c>
      <c r="P881" s="5">
        <v>19925.360943952783</v>
      </c>
      <c r="Q881" s="5">
        <v>16883.904837758095</v>
      </c>
    </row>
    <row r="882" spans="1:17" x14ac:dyDescent="0.2">
      <c r="A882" s="3" t="s">
        <v>90</v>
      </c>
      <c r="B882" s="3" t="s">
        <v>605</v>
      </c>
      <c r="C882" s="14" t="s">
        <v>200</v>
      </c>
      <c r="D882" s="2" t="s">
        <v>199</v>
      </c>
      <c r="E882" s="14"/>
      <c r="F882" s="14"/>
      <c r="G882" s="14">
        <v>4.2692565738682724</v>
      </c>
      <c r="H882" s="14">
        <v>4.8750213668680002</v>
      </c>
      <c r="I882" s="14">
        <v>-2.0364857001320125E-3</v>
      </c>
      <c r="J882" s="14">
        <v>2.9128348484062228</v>
      </c>
      <c r="K882" s="14">
        <v>1.4193373445621982</v>
      </c>
      <c r="L882" s="14">
        <v>2.6913247348288647</v>
      </c>
      <c r="M882" s="14">
        <v>100</v>
      </c>
      <c r="N882" s="14">
        <v>100</v>
      </c>
      <c r="O882" s="14">
        <v>48.947583727667059</v>
      </c>
      <c r="P882" s="14">
        <v>46.267649290171647</v>
      </c>
      <c r="Q882" s="14">
        <v>39.205241494965577</v>
      </c>
    </row>
    <row r="883" spans="1:17" x14ac:dyDescent="0.2">
      <c r="A883" s="3" t="s">
        <v>90</v>
      </c>
      <c r="B883" s="3" t="s">
        <v>605</v>
      </c>
      <c r="C883" s="5"/>
      <c r="D883" s="5"/>
      <c r="E883" s="14"/>
      <c r="F883" s="1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 x14ac:dyDescent="0.2">
      <c r="A884" s="9" t="s">
        <v>177</v>
      </c>
      <c r="B884" s="9" t="s">
        <v>606</v>
      </c>
      <c r="C884" s="10"/>
      <c r="D884" s="6" t="s">
        <v>262</v>
      </c>
      <c r="E884" s="15" t="s">
        <v>264</v>
      </c>
      <c r="F884" s="15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</row>
    <row r="885" spans="1:17" s="13" customFormat="1" x14ac:dyDescent="0.2">
      <c r="A885" s="3" t="s">
        <v>177</v>
      </c>
      <c r="B885" s="3" t="s">
        <v>606</v>
      </c>
      <c r="C885" s="11" t="s">
        <v>201</v>
      </c>
      <c r="D885" s="12" t="s">
        <v>202</v>
      </c>
      <c r="G885" s="13">
        <v>0</v>
      </c>
      <c r="H885" s="13">
        <v>0</v>
      </c>
      <c r="I885" s="13">
        <v>295798.51999999996</v>
      </c>
      <c r="J885" s="13">
        <v>257586.6</v>
      </c>
      <c r="K885" s="13">
        <v>975871.35999999894</v>
      </c>
      <c r="L885" s="13">
        <v>906377.53999999864</v>
      </c>
      <c r="M885" s="13">
        <v>4621808.0899999989</v>
      </c>
      <c r="N885" s="13">
        <v>4159697.0399999986</v>
      </c>
      <c r="O885" s="13">
        <v>3661070.6999999988</v>
      </c>
      <c r="P885" s="13">
        <v>3509298.4999999995</v>
      </c>
      <c r="Q885" s="13">
        <v>3507510.7499999986</v>
      </c>
    </row>
    <row r="886" spans="1:17" x14ac:dyDescent="0.2">
      <c r="A886" s="3" t="s">
        <v>177</v>
      </c>
      <c r="B886" s="3" t="s">
        <v>606</v>
      </c>
      <c r="C886" s="5" t="s">
        <v>201</v>
      </c>
      <c r="D886" s="5" t="s">
        <v>683</v>
      </c>
      <c r="E886" s="14"/>
      <c r="F886" s="14">
        <v>161.30000000000001</v>
      </c>
      <c r="G886" s="5">
        <v>0</v>
      </c>
      <c r="H886" s="5">
        <v>0</v>
      </c>
      <c r="I886" s="5">
        <v>1833.8407935523865</v>
      </c>
      <c r="J886" s="5">
        <v>1596.941103533788</v>
      </c>
      <c r="K886" s="5">
        <v>6050.0394296342147</v>
      </c>
      <c r="L886" s="5">
        <v>5619.2035957842445</v>
      </c>
      <c r="M886" s="5">
        <v>28653.49094854308</v>
      </c>
      <c r="N886" s="5">
        <v>25788.574333539978</v>
      </c>
      <c r="O886" s="5">
        <v>22697.276503409787</v>
      </c>
      <c r="P886" s="5">
        <v>21756.345319280837</v>
      </c>
      <c r="Q886" s="5">
        <v>21745.261934283932</v>
      </c>
    </row>
    <row r="887" spans="1:17" x14ac:dyDescent="0.2">
      <c r="A887" s="3" t="s">
        <v>177</v>
      </c>
      <c r="B887" s="3" t="s">
        <v>606</v>
      </c>
      <c r="C887" s="5" t="s">
        <v>201</v>
      </c>
      <c r="D887" s="5" t="s">
        <v>684</v>
      </c>
      <c r="E887" s="14"/>
      <c r="F887" s="14">
        <v>185</v>
      </c>
      <c r="G887" s="5">
        <v>0</v>
      </c>
      <c r="H887" s="5">
        <v>0</v>
      </c>
      <c r="I887" s="5">
        <v>1598.9109189189187</v>
      </c>
      <c r="J887" s="5">
        <v>1392.3600000000001</v>
      </c>
      <c r="K887" s="5">
        <v>5274.9803243243186</v>
      </c>
      <c r="L887" s="5">
        <v>4899.3380540540466</v>
      </c>
      <c r="M887" s="5">
        <v>24982.746432432428</v>
      </c>
      <c r="N887" s="5">
        <v>22484.848864864856</v>
      </c>
      <c r="O887" s="5">
        <v>19789.571351351344</v>
      </c>
      <c r="P887" s="5">
        <v>18969.181081081078</v>
      </c>
      <c r="Q887" s="5">
        <v>18959.51756756756</v>
      </c>
    </row>
    <row r="888" spans="1:17" x14ac:dyDescent="0.2">
      <c r="A888" s="3" t="s">
        <v>177</v>
      </c>
      <c r="B888" s="3" t="s">
        <v>606</v>
      </c>
      <c r="C888" s="14" t="s">
        <v>200</v>
      </c>
      <c r="D888" s="2" t="s">
        <v>199</v>
      </c>
      <c r="E888" s="14"/>
      <c r="F888" s="14"/>
      <c r="G888" s="14">
        <v>0</v>
      </c>
      <c r="H888" s="14">
        <v>0</v>
      </c>
      <c r="I888" s="14">
        <v>6.4000606308168893</v>
      </c>
      <c r="J888" s="14">
        <v>6.192436553023585</v>
      </c>
      <c r="K888" s="14">
        <v>21.114493310776979</v>
      </c>
      <c r="L888" s="14">
        <v>21.789508497474589</v>
      </c>
      <c r="M888" s="14">
        <v>100</v>
      </c>
      <c r="N888" s="14">
        <v>100</v>
      </c>
      <c r="O888" s="14">
        <v>88.012916921468872</v>
      </c>
      <c r="P888" s="14">
        <v>84.36428101023435</v>
      </c>
      <c r="Q888" s="14">
        <v>84.321303120671502</v>
      </c>
    </row>
    <row r="889" spans="1:17" x14ac:dyDescent="0.2">
      <c r="A889" s="3" t="s">
        <v>177</v>
      </c>
      <c r="B889" s="3" t="s">
        <v>606</v>
      </c>
      <c r="C889" s="5"/>
      <c r="D889" s="5"/>
      <c r="E889" s="14"/>
      <c r="F889" s="1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 x14ac:dyDescent="0.2">
      <c r="A890" s="9" t="s">
        <v>9</v>
      </c>
      <c r="B890" s="9" t="s">
        <v>607</v>
      </c>
      <c r="C890" s="10"/>
      <c r="D890" s="6" t="s">
        <v>262</v>
      </c>
      <c r="E890" s="15" t="s">
        <v>263</v>
      </c>
      <c r="F890" s="15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</row>
    <row r="891" spans="1:17" s="13" customFormat="1" x14ac:dyDescent="0.2">
      <c r="A891" s="3" t="s">
        <v>9</v>
      </c>
      <c r="B891" s="3" t="s">
        <v>607</v>
      </c>
      <c r="C891" s="11" t="s">
        <v>201</v>
      </c>
      <c r="D891" s="12" t="s">
        <v>202</v>
      </c>
      <c r="G891" s="13">
        <v>0</v>
      </c>
      <c r="H891" s="13">
        <v>0</v>
      </c>
      <c r="I891" s="13">
        <v>453032.82999999996</v>
      </c>
      <c r="J891" s="13">
        <v>390365.22000000003</v>
      </c>
      <c r="K891" s="13">
        <v>0</v>
      </c>
      <c r="L891" s="13">
        <v>0</v>
      </c>
      <c r="M891" s="13">
        <v>6631285.6200000029</v>
      </c>
      <c r="N891" s="13">
        <v>5747192.7899999954</v>
      </c>
      <c r="O891" s="13">
        <v>5211119.8599999966</v>
      </c>
      <c r="P891" s="13">
        <v>4993766.6599999974</v>
      </c>
      <c r="Q891" s="13">
        <v>4926583.9299999969</v>
      </c>
    </row>
    <row r="892" spans="1:17" x14ac:dyDescent="0.2">
      <c r="A892" s="3" t="s">
        <v>9</v>
      </c>
      <c r="B892" s="3" t="s">
        <v>607</v>
      </c>
      <c r="C892" s="5" t="s">
        <v>201</v>
      </c>
      <c r="D892" s="5" t="s">
        <v>683</v>
      </c>
      <c r="E892" s="14"/>
      <c r="F892" s="14">
        <v>227.1</v>
      </c>
      <c r="G892" s="5">
        <v>0</v>
      </c>
      <c r="H892" s="5">
        <v>0</v>
      </c>
      <c r="I892" s="5">
        <v>1994.8605460149713</v>
      </c>
      <c r="J892" s="5">
        <v>1718.9133421400265</v>
      </c>
      <c r="K892" s="5">
        <v>0</v>
      </c>
      <c r="L892" s="5">
        <v>0</v>
      </c>
      <c r="M892" s="5">
        <v>29199.848612945851</v>
      </c>
      <c r="N892" s="5">
        <v>25306.881505944497</v>
      </c>
      <c r="O892" s="5">
        <v>22946.366622633188</v>
      </c>
      <c r="P892" s="5">
        <v>21989.285160722138</v>
      </c>
      <c r="Q892" s="5">
        <v>21693.456318802277</v>
      </c>
    </row>
    <row r="893" spans="1:17" x14ac:dyDescent="0.2">
      <c r="A893" s="3" t="s">
        <v>9</v>
      </c>
      <c r="B893" s="3" t="s">
        <v>607</v>
      </c>
      <c r="C893" s="5" t="s">
        <v>201</v>
      </c>
      <c r="D893" s="5" t="s">
        <v>684</v>
      </c>
      <c r="E893" s="14"/>
      <c r="F893" s="14">
        <v>217</v>
      </c>
      <c r="G893" s="5">
        <v>0</v>
      </c>
      <c r="H893" s="5">
        <v>0</v>
      </c>
      <c r="I893" s="5">
        <v>2087.7088940092162</v>
      </c>
      <c r="J893" s="5">
        <v>1798.9180645161291</v>
      </c>
      <c r="K893" s="5">
        <v>0</v>
      </c>
      <c r="L893" s="5">
        <v>0</v>
      </c>
      <c r="M893" s="5">
        <v>30558.919907834115</v>
      </c>
      <c r="N893" s="5">
        <v>26484.759400921637</v>
      </c>
      <c r="O893" s="5">
        <v>24014.377235023025</v>
      </c>
      <c r="P893" s="5">
        <v>23012.749585253445</v>
      </c>
      <c r="Q893" s="5">
        <v>22703.151751152058</v>
      </c>
    </row>
    <row r="894" spans="1:17" x14ac:dyDescent="0.2">
      <c r="A894" s="3" t="s">
        <v>9</v>
      </c>
      <c r="B894" s="3" t="s">
        <v>607</v>
      </c>
      <c r="C894" s="14" t="s">
        <v>200</v>
      </c>
      <c r="D894" s="2" t="s">
        <v>199</v>
      </c>
      <c r="E894" s="14"/>
      <c r="F894" s="14"/>
      <c r="G894" s="14">
        <v>0</v>
      </c>
      <c r="H894" s="14">
        <v>0</v>
      </c>
      <c r="I894" s="14">
        <v>6.831749617806385</v>
      </c>
      <c r="J894" s="14">
        <v>6.7922764080444269</v>
      </c>
      <c r="K894" s="14">
        <v>0</v>
      </c>
      <c r="L894" s="14">
        <v>0</v>
      </c>
      <c r="M894" s="14">
        <v>100</v>
      </c>
      <c r="N894" s="14">
        <v>100</v>
      </c>
      <c r="O894" s="14">
        <v>90.672438708985794</v>
      </c>
      <c r="P894" s="14">
        <v>86.890536692784252</v>
      </c>
      <c r="Q894" s="14">
        <v>85.721570687034514</v>
      </c>
    </row>
    <row r="895" spans="1:17" x14ac:dyDescent="0.2">
      <c r="A895" s="3" t="s">
        <v>9</v>
      </c>
      <c r="B895" s="3" t="s">
        <v>607</v>
      </c>
      <c r="C895" s="5"/>
      <c r="D895" s="5"/>
      <c r="E895" s="14"/>
      <c r="F895" s="1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 x14ac:dyDescent="0.2">
      <c r="A896" s="9" t="s">
        <v>7</v>
      </c>
      <c r="B896" s="9" t="s">
        <v>608</v>
      </c>
      <c r="C896" s="10"/>
      <c r="D896" s="6" t="s">
        <v>262</v>
      </c>
      <c r="E896" s="15" t="s">
        <v>261</v>
      </c>
      <c r="F896" s="15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</row>
    <row r="897" spans="1:17" s="13" customFormat="1" x14ac:dyDescent="0.2">
      <c r="A897" s="3" t="s">
        <v>7</v>
      </c>
      <c r="B897" s="3" t="s">
        <v>608</v>
      </c>
      <c r="C897" s="11" t="s">
        <v>201</v>
      </c>
      <c r="D897" s="12" t="s">
        <v>202</v>
      </c>
      <c r="G897" s="13">
        <v>0</v>
      </c>
      <c r="H897" s="13">
        <v>0</v>
      </c>
      <c r="I897" s="13">
        <v>363518.93</v>
      </c>
      <c r="J897" s="13">
        <v>344676.01</v>
      </c>
      <c r="K897" s="13">
        <v>6083095.6099999975</v>
      </c>
      <c r="L897" s="13">
        <v>5774973.9400000116</v>
      </c>
      <c r="M897" s="13">
        <v>15819516.339999998</v>
      </c>
      <c r="N897" s="13">
        <v>13559261.020000007</v>
      </c>
      <c r="O897" s="13">
        <v>11883492.160000006</v>
      </c>
      <c r="P897" s="13">
        <v>11584129.370000005</v>
      </c>
      <c r="Q897" s="13">
        <v>11476527.990000006</v>
      </c>
    </row>
    <row r="898" spans="1:17" x14ac:dyDescent="0.2">
      <c r="A898" s="3" t="s">
        <v>7</v>
      </c>
      <c r="B898" s="3" t="s">
        <v>608</v>
      </c>
      <c r="C898" s="5" t="s">
        <v>201</v>
      </c>
      <c r="D898" s="5" t="s">
        <v>683</v>
      </c>
      <c r="E898" s="14"/>
      <c r="F898" s="14">
        <v>622.4</v>
      </c>
      <c r="G898" s="5">
        <v>0</v>
      </c>
      <c r="H898" s="5">
        <v>0</v>
      </c>
      <c r="I898" s="5">
        <v>584.05997750642678</v>
      </c>
      <c r="J898" s="5">
        <v>553.78536311053983</v>
      </c>
      <c r="K898" s="5">
        <v>9773.6111985861153</v>
      </c>
      <c r="L898" s="5">
        <v>9278.5571015424357</v>
      </c>
      <c r="M898" s="5">
        <v>25416.960700514137</v>
      </c>
      <c r="N898" s="5">
        <v>21785.445083547569</v>
      </c>
      <c r="O898" s="5">
        <v>19093.014395886901</v>
      </c>
      <c r="P898" s="5">
        <v>18612.033049485868</v>
      </c>
      <c r="Q898" s="5">
        <v>18439.151654884328</v>
      </c>
    </row>
    <row r="899" spans="1:17" x14ac:dyDescent="0.2">
      <c r="A899" s="3" t="s">
        <v>7</v>
      </c>
      <c r="B899" s="3" t="s">
        <v>608</v>
      </c>
      <c r="C899" s="5" t="s">
        <v>201</v>
      </c>
      <c r="D899" s="5" t="s">
        <v>684</v>
      </c>
      <c r="E899" s="14"/>
      <c r="F899" s="14">
        <v>617</v>
      </c>
      <c r="G899" s="5">
        <v>0</v>
      </c>
      <c r="H899" s="5">
        <v>0</v>
      </c>
      <c r="I899" s="5">
        <v>589.17168557536468</v>
      </c>
      <c r="J899" s="5">
        <v>558.63210696920589</v>
      </c>
      <c r="K899" s="5">
        <v>9859.1500972447284</v>
      </c>
      <c r="L899" s="5">
        <v>9359.7632739060155</v>
      </c>
      <c r="M899" s="5">
        <v>25639.410599675848</v>
      </c>
      <c r="N899" s="5">
        <v>21976.111863857386</v>
      </c>
      <c r="O899" s="5">
        <v>19260.116952998389</v>
      </c>
      <c r="P899" s="5">
        <v>18774.926045380882</v>
      </c>
      <c r="Q899" s="5">
        <v>18600.531588330643</v>
      </c>
    </row>
    <row r="900" spans="1:17" x14ac:dyDescent="0.2">
      <c r="A900" s="3" t="s">
        <v>7</v>
      </c>
      <c r="B900" s="3" t="s">
        <v>608</v>
      </c>
      <c r="C900" s="14" t="s">
        <v>200</v>
      </c>
      <c r="D900" s="2" t="s">
        <v>199</v>
      </c>
      <c r="E900" s="14"/>
      <c r="F900" s="14"/>
      <c r="G900" s="14">
        <v>0</v>
      </c>
      <c r="H900" s="14">
        <v>0</v>
      </c>
      <c r="I900" s="14">
        <v>2.2979143115825504</v>
      </c>
      <c r="J900" s="14">
        <v>2.5419970121646038</v>
      </c>
      <c r="K900" s="14">
        <v>38.453107410235774</v>
      </c>
      <c r="L900" s="14">
        <v>42.590624455727223</v>
      </c>
      <c r="M900" s="14">
        <v>100</v>
      </c>
      <c r="N900" s="14">
        <v>100</v>
      </c>
      <c r="O900" s="14">
        <v>87.641149045451442</v>
      </c>
      <c r="P900" s="14">
        <v>85.433338534550899</v>
      </c>
      <c r="Q900" s="14">
        <v>84.639774786192589</v>
      </c>
    </row>
    <row r="901" spans="1:17" x14ac:dyDescent="0.2">
      <c r="A901" s="3" t="s">
        <v>7</v>
      </c>
      <c r="B901" s="3" t="s">
        <v>608</v>
      </c>
      <c r="C901" s="5"/>
      <c r="D901" s="5"/>
      <c r="E901" s="14"/>
      <c r="F901" s="1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 x14ac:dyDescent="0.2">
      <c r="A902" s="9" t="s">
        <v>48</v>
      </c>
      <c r="B902" s="9" t="s">
        <v>609</v>
      </c>
      <c r="C902" s="10"/>
      <c r="D902" s="6" t="s">
        <v>260</v>
      </c>
      <c r="E902" s="15" t="s">
        <v>259</v>
      </c>
      <c r="F902" s="15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</row>
    <row r="903" spans="1:17" s="13" customFormat="1" x14ac:dyDescent="0.2">
      <c r="A903" s="3" t="s">
        <v>48</v>
      </c>
      <c r="B903" s="3" t="s">
        <v>609</v>
      </c>
      <c r="C903" s="11" t="s">
        <v>201</v>
      </c>
      <c r="D903" s="12" t="s">
        <v>202</v>
      </c>
      <c r="G903" s="13">
        <v>0</v>
      </c>
      <c r="H903" s="13">
        <v>0</v>
      </c>
      <c r="I903" s="13">
        <v>88686.579999999987</v>
      </c>
      <c r="J903" s="13">
        <v>80917.51999999999</v>
      </c>
      <c r="K903" s="13">
        <v>-3428.589999999851</v>
      </c>
      <c r="L903" s="13">
        <v>5000.0000000004657</v>
      </c>
      <c r="M903" s="13">
        <v>3039747.6400000011</v>
      </c>
      <c r="N903" s="13">
        <v>2794682.4599999995</v>
      </c>
      <c r="O903" s="13">
        <v>2315248.3600000003</v>
      </c>
      <c r="P903" s="13">
        <v>2301010.37</v>
      </c>
      <c r="Q903" s="13">
        <v>2006972.4500000004</v>
      </c>
    </row>
    <row r="904" spans="1:17" x14ac:dyDescent="0.2">
      <c r="A904" s="3" t="s">
        <v>48</v>
      </c>
      <c r="B904" s="3" t="s">
        <v>609</v>
      </c>
      <c r="C904" s="5" t="s">
        <v>201</v>
      </c>
      <c r="D904" s="5" t="s">
        <v>683</v>
      </c>
      <c r="E904" s="14"/>
      <c r="F904" s="14">
        <v>86</v>
      </c>
      <c r="G904" s="5">
        <v>0</v>
      </c>
      <c r="H904" s="5">
        <v>0</v>
      </c>
      <c r="I904" s="5">
        <v>1031.2393023255813</v>
      </c>
      <c r="J904" s="5">
        <v>940.90139534883713</v>
      </c>
      <c r="K904" s="5">
        <v>-39.867325581393615</v>
      </c>
      <c r="L904" s="5">
        <v>58.139534883726348</v>
      </c>
      <c r="M904" s="5">
        <v>35345.902790697684</v>
      </c>
      <c r="N904" s="5">
        <v>32496.3076744186</v>
      </c>
      <c r="O904" s="5">
        <v>26921.49255813954</v>
      </c>
      <c r="P904" s="5">
        <v>26755.934534883723</v>
      </c>
      <c r="Q904" s="5">
        <v>23336.888953488378</v>
      </c>
    </row>
    <row r="905" spans="1:17" x14ac:dyDescent="0.2">
      <c r="A905" s="3" t="s">
        <v>48</v>
      </c>
      <c r="B905" s="3" t="s">
        <v>609</v>
      </c>
      <c r="C905" s="5" t="s">
        <v>201</v>
      </c>
      <c r="D905" s="5" t="s">
        <v>684</v>
      </c>
      <c r="E905" s="14"/>
      <c r="F905" s="14">
        <v>86</v>
      </c>
      <c r="G905" s="5">
        <v>0</v>
      </c>
      <c r="H905" s="5">
        <v>0</v>
      </c>
      <c r="I905" s="5">
        <v>1031.2393023255813</v>
      </c>
      <c r="J905" s="5">
        <v>940.90139534883713</v>
      </c>
      <c r="K905" s="5">
        <v>-39.867325581393615</v>
      </c>
      <c r="L905" s="5">
        <v>58.139534883726348</v>
      </c>
      <c r="M905" s="5">
        <v>35345.902790697684</v>
      </c>
      <c r="N905" s="5">
        <v>32496.3076744186</v>
      </c>
      <c r="O905" s="5">
        <v>26921.49255813954</v>
      </c>
      <c r="P905" s="5">
        <v>26755.934534883723</v>
      </c>
      <c r="Q905" s="5">
        <v>23336.888953488378</v>
      </c>
    </row>
    <row r="906" spans="1:17" x14ac:dyDescent="0.2">
      <c r="A906" s="3" t="s">
        <v>48</v>
      </c>
      <c r="B906" s="3" t="s">
        <v>609</v>
      </c>
      <c r="C906" s="14" t="s">
        <v>200</v>
      </c>
      <c r="D906" s="2" t="s">
        <v>199</v>
      </c>
      <c r="E906" s="14"/>
      <c r="F906" s="14"/>
      <c r="G906" s="14">
        <v>0</v>
      </c>
      <c r="H906" s="14">
        <v>0</v>
      </c>
      <c r="I906" s="14">
        <v>2.9175639067195709</v>
      </c>
      <c r="J906" s="14">
        <v>2.8954101640584957</v>
      </c>
      <c r="K906" s="14">
        <v>-0.11279192900368039</v>
      </c>
      <c r="L906" s="14">
        <v>0.17891120267024779</v>
      </c>
      <c r="M906" s="14">
        <v>100</v>
      </c>
      <c r="N906" s="14">
        <v>100</v>
      </c>
      <c r="O906" s="14">
        <v>82.84477371357606</v>
      </c>
      <c r="P906" s="14">
        <v>82.3353065306747</v>
      </c>
      <c r="Q906" s="14">
        <v>71.813970951104082</v>
      </c>
    </row>
    <row r="907" spans="1:17" x14ac:dyDescent="0.2">
      <c r="A907" s="3" t="s">
        <v>48</v>
      </c>
      <c r="B907" s="3" t="s">
        <v>609</v>
      </c>
      <c r="C907" s="5"/>
      <c r="D907" s="5"/>
      <c r="E907" s="14"/>
      <c r="F907" s="1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 x14ac:dyDescent="0.2">
      <c r="A908" s="9" t="s">
        <v>42</v>
      </c>
      <c r="B908" s="9" t="s">
        <v>610</v>
      </c>
      <c r="C908" s="10"/>
      <c r="D908" s="6" t="s">
        <v>257</v>
      </c>
      <c r="E908" s="15" t="s">
        <v>258</v>
      </c>
      <c r="F908" s="15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</row>
    <row r="909" spans="1:17" s="13" customFormat="1" x14ac:dyDescent="0.2">
      <c r="A909" s="3" t="s">
        <v>42</v>
      </c>
      <c r="B909" s="3" t="s">
        <v>610</v>
      </c>
      <c r="C909" s="11" t="s">
        <v>201</v>
      </c>
      <c r="D909" s="12" t="s">
        <v>202</v>
      </c>
      <c r="G909" s="13">
        <v>2055465.19</v>
      </c>
      <c r="H909" s="13">
        <v>1140801.3299999998</v>
      </c>
      <c r="I909" s="13">
        <v>17354451.870000001</v>
      </c>
      <c r="J909" s="13">
        <v>16900267.5</v>
      </c>
      <c r="K909" s="13">
        <v>600700.09000000358</v>
      </c>
      <c r="L909" s="13">
        <v>817776.51000001468</v>
      </c>
      <c r="M909" s="13">
        <v>37539459.600000001</v>
      </c>
      <c r="N909" s="13">
        <v>35455744.520000011</v>
      </c>
      <c r="O909" s="13">
        <v>16554396.420000007</v>
      </c>
      <c r="P909" s="13">
        <v>16291649.400000008</v>
      </c>
      <c r="Q909" s="13">
        <v>15629187.400000008</v>
      </c>
    </row>
    <row r="910" spans="1:17" x14ac:dyDescent="0.2">
      <c r="A910" s="3" t="s">
        <v>42</v>
      </c>
      <c r="B910" s="3" t="s">
        <v>610</v>
      </c>
      <c r="C910" s="5" t="s">
        <v>201</v>
      </c>
      <c r="D910" s="5" t="s">
        <v>683</v>
      </c>
      <c r="E910" s="14"/>
      <c r="F910" s="14">
        <v>905.3</v>
      </c>
      <c r="G910" s="5">
        <v>2270.4796089694023</v>
      </c>
      <c r="H910" s="5">
        <v>1260.1362310836187</v>
      </c>
      <c r="I910" s="5">
        <v>19169.835270076219</v>
      </c>
      <c r="J910" s="5">
        <v>18668.140395449023</v>
      </c>
      <c r="K910" s="5">
        <v>663.53704849221651</v>
      </c>
      <c r="L910" s="5">
        <v>903.3210096100903</v>
      </c>
      <c r="M910" s="5">
        <v>41466.320114879047</v>
      </c>
      <c r="N910" s="5">
        <v>39164.635502043537</v>
      </c>
      <c r="O910" s="5">
        <v>18286.089053352487</v>
      </c>
      <c r="P910" s="5">
        <v>17995.857063956708</v>
      </c>
      <c r="Q910" s="5">
        <v>17264.097426267545</v>
      </c>
    </row>
    <row r="911" spans="1:17" x14ac:dyDescent="0.2">
      <c r="A911" s="3" t="s">
        <v>42</v>
      </c>
      <c r="B911" s="3" t="s">
        <v>610</v>
      </c>
      <c r="C911" s="5" t="s">
        <v>201</v>
      </c>
      <c r="D911" s="5" t="s">
        <v>684</v>
      </c>
      <c r="E911" s="14"/>
      <c r="F911" s="14">
        <v>876</v>
      </c>
      <c r="G911" s="5">
        <v>2346.4214497716894</v>
      </c>
      <c r="H911" s="5">
        <v>1302.2846232876711</v>
      </c>
      <c r="I911" s="5">
        <v>19811.018116438358</v>
      </c>
      <c r="J911" s="5">
        <v>19292.542808219179</v>
      </c>
      <c r="K911" s="5">
        <v>685.73069634703609</v>
      </c>
      <c r="L911" s="5">
        <v>933.53482876714008</v>
      </c>
      <c r="M911" s="5">
        <v>42853.264383561647</v>
      </c>
      <c r="N911" s="5">
        <v>40474.594200913256</v>
      </c>
      <c r="O911" s="5">
        <v>18897.712808219185</v>
      </c>
      <c r="P911" s="5">
        <v>18597.773287671243</v>
      </c>
      <c r="Q911" s="5">
        <v>17841.538127853892</v>
      </c>
    </row>
    <row r="912" spans="1:17" x14ac:dyDescent="0.2">
      <c r="A912" s="3" t="s">
        <v>42</v>
      </c>
      <c r="B912" s="3" t="s">
        <v>610</v>
      </c>
      <c r="C912" s="14" t="s">
        <v>200</v>
      </c>
      <c r="D912" s="2" t="s">
        <v>199</v>
      </c>
      <c r="E912" s="14"/>
      <c r="F912" s="14"/>
      <c r="G912" s="14">
        <v>5.4754789011400682</v>
      </c>
      <c r="H912" s="14">
        <v>3.2175359605168987</v>
      </c>
      <c r="I912" s="14">
        <v>46.22989263809221</v>
      </c>
      <c r="J912" s="14">
        <v>47.665809105959781</v>
      </c>
      <c r="K912" s="14">
        <v>1.6001831043939791</v>
      </c>
      <c r="L912" s="14">
        <v>2.3064711263888991</v>
      </c>
      <c r="M912" s="14">
        <v>100</v>
      </c>
      <c r="N912" s="14">
        <v>100</v>
      </c>
      <c r="O912" s="14">
        <v>46.690308281812953</v>
      </c>
      <c r="P912" s="14">
        <v>45.949252005722663</v>
      </c>
      <c r="Q912" s="14">
        <v>44.08083263118008</v>
      </c>
    </row>
    <row r="913" spans="1:17" x14ac:dyDescent="0.2">
      <c r="A913" s="3" t="s">
        <v>42</v>
      </c>
      <c r="B913" s="3" t="s">
        <v>610</v>
      </c>
      <c r="C913" s="5"/>
      <c r="D913" s="5"/>
      <c r="E913" s="14"/>
      <c r="F913" s="1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 x14ac:dyDescent="0.2">
      <c r="A914" s="9" t="s">
        <v>129</v>
      </c>
      <c r="B914" s="9" t="s">
        <v>611</v>
      </c>
      <c r="C914" s="10"/>
      <c r="D914" s="6" t="s">
        <v>257</v>
      </c>
      <c r="E914" s="15" t="s">
        <v>256</v>
      </c>
      <c r="F914" s="15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</row>
    <row r="915" spans="1:17" s="13" customFormat="1" x14ac:dyDescent="0.2">
      <c r="A915" s="3" t="s">
        <v>129</v>
      </c>
      <c r="B915" s="3" t="s">
        <v>611</v>
      </c>
      <c r="C915" s="11" t="s">
        <v>201</v>
      </c>
      <c r="D915" s="12" t="s">
        <v>202</v>
      </c>
      <c r="G915" s="13">
        <v>0</v>
      </c>
      <c r="H915" s="13">
        <v>0</v>
      </c>
      <c r="I915" s="13">
        <v>135527.28</v>
      </c>
      <c r="J915" s="13">
        <v>276675</v>
      </c>
      <c r="K915" s="13">
        <v>0</v>
      </c>
      <c r="L915" s="13">
        <v>0</v>
      </c>
      <c r="M915" s="13">
        <v>4710826.92</v>
      </c>
      <c r="N915" s="13">
        <v>4358498.6500000004</v>
      </c>
      <c r="O915" s="13">
        <v>3814502.93</v>
      </c>
      <c r="P915" s="13">
        <v>3687542.4499999993</v>
      </c>
      <c r="Q915" s="13">
        <v>3658665.91</v>
      </c>
    </row>
    <row r="916" spans="1:17" x14ac:dyDescent="0.2">
      <c r="A916" s="3" t="s">
        <v>129</v>
      </c>
      <c r="B916" s="3" t="s">
        <v>611</v>
      </c>
      <c r="C916" s="5" t="s">
        <v>201</v>
      </c>
      <c r="D916" s="5" t="s">
        <v>683</v>
      </c>
      <c r="E916" s="14"/>
      <c r="F916" s="14">
        <v>191.3</v>
      </c>
      <c r="G916" s="5">
        <v>0</v>
      </c>
      <c r="H916" s="5">
        <v>0</v>
      </c>
      <c r="I916" s="5">
        <v>708.45415577626761</v>
      </c>
      <c r="J916" s="5">
        <v>1446.2885520125456</v>
      </c>
      <c r="K916" s="5">
        <v>0</v>
      </c>
      <c r="L916" s="5">
        <v>0</v>
      </c>
      <c r="M916" s="5">
        <v>24625.336748562466</v>
      </c>
      <c r="N916" s="5">
        <v>22783.578933612127</v>
      </c>
      <c r="O916" s="5">
        <v>19939.900313643491</v>
      </c>
      <c r="P916" s="5">
        <v>19276.22817564035</v>
      </c>
      <c r="Q916" s="5">
        <v>19125.279194981704</v>
      </c>
    </row>
    <row r="917" spans="1:17" x14ac:dyDescent="0.2">
      <c r="A917" s="3" t="s">
        <v>129</v>
      </c>
      <c r="B917" s="3" t="s">
        <v>611</v>
      </c>
      <c r="C917" s="5" t="s">
        <v>201</v>
      </c>
      <c r="D917" s="5" t="s">
        <v>684</v>
      </c>
      <c r="E917" s="14"/>
      <c r="F917" s="14">
        <v>199</v>
      </c>
      <c r="G917" s="5">
        <v>0</v>
      </c>
      <c r="H917" s="5">
        <v>0</v>
      </c>
      <c r="I917" s="5">
        <v>681.04160804020103</v>
      </c>
      <c r="J917" s="5">
        <v>1390.3266331658292</v>
      </c>
      <c r="K917" s="5">
        <v>0</v>
      </c>
      <c r="L917" s="5">
        <v>0</v>
      </c>
      <c r="M917" s="5">
        <v>23672.497085427134</v>
      </c>
      <c r="N917" s="5">
        <v>21902.00326633166</v>
      </c>
      <c r="O917" s="5">
        <v>19168.356432160806</v>
      </c>
      <c r="P917" s="5">
        <v>18530.364070351756</v>
      </c>
      <c r="Q917" s="5">
        <v>18385.255829145728</v>
      </c>
    </row>
    <row r="918" spans="1:17" x14ac:dyDescent="0.2">
      <c r="A918" s="3" t="s">
        <v>129</v>
      </c>
      <c r="B918" s="3" t="s">
        <v>611</v>
      </c>
      <c r="C918" s="14" t="s">
        <v>200</v>
      </c>
      <c r="D918" s="2" t="s">
        <v>199</v>
      </c>
      <c r="E918" s="14"/>
      <c r="F918" s="14"/>
      <c r="G918" s="14">
        <v>0</v>
      </c>
      <c r="H918" s="14">
        <v>0</v>
      </c>
      <c r="I918" s="14">
        <v>2.8769318487294369</v>
      </c>
      <c r="J918" s="14">
        <v>6.3479427715321179</v>
      </c>
      <c r="K918" s="14">
        <v>0</v>
      </c>
      <c r="L918" s="14">
        <v>0</v>
      </c>
      <c r="M918" s="14">
        <v>100</v>
      </c>
      <c r="N918" s="14">
        <v>100</v>
      </c>
      <c r="O918" s="14">
        <v>87.518736067521772</v>
      </c>
      <c r="P918" s="14">
        <v>84.605795392411082</v>
      </c>
      <c r="Q918" s="14">
        <v>83.943261287920777</v>
      </c>
    </row>
    <row r="919" spans="1:17" x14ac:dyDescent="0.2">
      <c r="A919" s="3" t="s">
        <v>129</v>
      </c>
      <c r="B919" s="3" t="s">
        <v>611</v>
      </c>
      <c r="C919" s="5"/>
      <c r="D919" s="5"/>
      <c r="E919" s="14"/>
      <c r="F919" s="1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 x14ac:dyDescent="0.2">
      <c r="A920" s="9" t="s">
        <v>79</v>
      </c>
      <c r="B920" s="9" t="s">
        <v>612</v>
      </c>
      <c r="C920" s="10"/>
      <c r="D920" s="6" t="s">
        <v>254</v>
      </c>
      <c r="E920" s="15" t="s">
        <v>255</v>
      </c>
      <c r="F920" s="15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</row>
    <row r="921" spans="1:17" s="13" customFormat="1" x14ac:dyDescent="0.2">
      <c r="A921" s="3" t="s">
        <v>79</v>
      </c>
      <c r="B921" s="3" t="s">
        <v>612</v>
      </c>
      <c r="C921" s="11" t="s">
        <v>201</v>
      </c>
      <c r="D921" s="12" t="s">
        <v>202</v>
      </c>
      <c r="G921" s="13">
        <v>13596792.99</v>
      </c>
      <c r="H921" s="13">
        <v>8609448.7899999991</v>
      </c>
      <c r="I921" s="13">
        <v>470631.39999999997</v>
      </c>
      <c r="J921" s="13">
        <v>78724.78</v>
      </c>
      <c r="K921" s="13">
        <v>158443.85000000335</v>
      </c>
      <c r="L921" s="13">
        <v>134777.85999999754</v>
      </c>
      <c r="M921" s="13">
        <v>23039902.630000003</v>
      </c>
      <c r="N921" s="13">
        <v>16569231.999999994</v>
      </c>
      <c r="O921" s="13">
        <v>7571509.1500000004</v>
      </c>
      <c r="P921" s="13">
        <v>7497407.2200000007</v>
      </c>
      <c r="Q921" s="13">
        <v>7078494.1000000006</v>
      </c>
    </row>
    <row r="922" spans="1:17" x14ac:dyDescent="0.2">
      <c r="A922" s="3" t="s">
        <v>79</v>
      </c>
      <c r="B922" s="3" t="s">
        <v>612</v>
      </c>
      <c r="C922" s="5" t="s">
        <v>201</v>
      </c>
      <c r="D922" s="5" t="s">
        <v>683</v>
      </c>
      <c r="E922" s="14"/>
      <c r="F922" s="14">
        <v>789.2</v>
      </c>
      <c r="G922" s="5">
        <v>17228.577027369487</v>
      </c>
      <c r="H922" s="5">
        <v>10909.083616320322</v>
      </c>
      <c r="I922" s="5">
        <v>596.33983781044083</v>
      </c>
      <c r="J922" s="5">
        <v>99.752635580334513</v>
      </c>
      <c r="K922" s="5">
        <v>200.76514191586841</v>
      </c>
      <c r="L922" s="5">
        <v>170.77782564622089</v>
      </c>
      <c r="M922" s="5">
        <v>29193.997250380133</v>
      </c>
      <c r="N922" s="5">
        <v>20994.97212366953</v>
      </c>
      <c r="O922" s="5">
        <v>9593.9041434363917</v>
      </c>
      <c r="P922" s="5">
        <v>9500.009148504816</v>
      </c>
      <c r="Q922" s="5">
        <v>8969.2018499746573</v>
      </c>
    </row>
    <row r="923" spans="1:17" x14ac:dyDescent="0.2">
      <c r="A923" s="3" t="s">
        <v>79</v>
      </c>
      <c r="B923" s="3" t="s">
        <v>612</v>
      </c>
      <c r="C923" s="5" t="s">
        <v>201</v>
      </c>
      <c r="D923" s="5" t="s">
        <v>684</v>
      </c>
      <c r="E923" s="14"/>
      <c r="F923" s="14">
        <v>775</v>
      </c>
      <c r="G923" s="5">
        <v>17544.24901935484</v>
      </c>
      <c r="H923" s="5">
        <v>11108.96618064516</v>
      </c>
      <c r="I923" s="5">
        <v>607.26632258064512</v>
      </c>
      <c r="J923" s="5">
        <v>101.58036129032259</v>
      </c>
      <c r="K923" s="5">
        <v>204.44367741935918</v>
      </c>
      <c r="L923" s="5">
        <v>173.9069161290291</v>
      </c>
      <c r="M923" s="5">
        <v>29728.906619354842</v>
      </c>
      <c r="N923" s="5">
        <v>21379.65419354838</v>
      </c>
      <c r="O923" s="5">
        <v>9769.6892258064527</v>
      </c>
      <c r="P923" s="5">
        <v>9674.0738322580655</v>
      </c>
      <c r="Q923" s="5">
        <v>9133.5407741935487</v>
      </c>
    </row>
    <row r="924" spans="1:17" x14ac:dyDescent="0.2">
      <c r="A924" s="3" t="s">
        <v>79</v>
      </c>
      <c r="B924" s="3" t="s">
        <v>612</v>
      </c>
      <c r="C924" s="14" t="s">
        <v>200</v>
      </c>
      <c r="D924" s="2" t="s">
        <v>199</v>
      </c>
      <c r="E924" s="14"/>
      <c r="F924" s="14"/>
      <c r="G924" s="14">
        <v>59.014107864743167</v>
      </c>
      <c r="H924" s="14">
        <v>51.960457732742235</v>
      </c>
      <c r="I924" s="14">
        <v>2.0426796395710283</v>
      </c>
      <c r="J924" s="14">
        <v>0.4751263063973033</v>
      </c>
      <c r="K924" s="14">
        <v>0.68769322746049877</v>
      </c>
      <c r="L924" s="14">
        <v>0.81342249296767388</v>
      </c>
      <c r="M924" s="14">
        <v>100</v>
      </c>
      <c r="N924" s="14">
        <v>100</v>
      </c>
      <c r="O924" s="14">
        <v>45.696198532315819</v>
      </c>
      <c r="P924" s="14">
        <v>45.248972432759729</v>
      </c>
      <c r="Q924" s="14">
        <v>42.720713307653625</v>
      </c>
    </row>
    <row r="925" spans="1:17" x14ac:dyDescent="0.2">
      <c r="A925" s="3" t="s">
        <v>79</v>
      </c>
      <c r="B925" s="3" t="s">
        <v>612</v>
      </c>
      <c r="C925" s="5"/>
      <c r="D925" s="5"/>
      <c r="E925" s="14"/>
      <c r="F925" s="1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 x14ac:dyDescent="0.2">
      <c r="A926" s="9" t="s">
        <v>138</v>
      </c>
      <c r="B926" s="9" t="s">
        <v>613</v>
      </c>
      <c r="C926" s="10"/>
      <c r="D926" s="6" t="s">
        <v>254</v>
      </c>
      <c r="E926" s="15" t="s">
        <v>702</v>
      </c>
      <c r="F926" s="15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</row>
    <row r="927" spans="1:17" s="13" customFormat="1" x14ac:dyDescent="0.2">
      <c r="A927" s="3" t="s">
        <v>138</v>
      </c>
      <c r="B927" s="3" t="s">
        <v>613</v>
      </c>
      <c r="C927" s="11" t="s">
        <v>201</v>
      </c>
      <c r="D927" s="12" t="s">
        <v>202</v>
      </c>
      <c r="G927" s="13">
        <v>0</v>
      </c>
      <c r="H927" s="13">
        <v>0</v>
      </c>
      <c r="I927" s="13">
        <v>437320.16</v>
      </c>
      <c r="J927" s="13">
        <v>324654.64</v>
      </c>
      <c r="K927" s="13">
        <v>52356.089999999385</v>
      </c>
      <c r="L927" s="13">
        <v>40016.240000000689</v>
      </c>
      <c r="M927" s="13">
        <v>3545845.2299999995</v>
      </c>
      <c r="N927" s="13">
        <v>3042702.8600000008</v>
      </c>
      <c r="O927" s="13">
        <v>2630120.0900000008</v>
      </c>
      <c r="P927" s="13">
        <v>2553190.7199999997</v>
      </c>
      <c r="Q927" s="13">
        <v>2483283.5300000007</v>
      </c>
    </row>
    <row r="928" spans="1:17" x14ac:dyDescent="0.2">
      <c r="A928" s="3" t="s">
        <v>138</v>
      </c>
      <c r="B928" s="3" t="s">
        <v>613</v>
      </c>
      <c r="C928" s="5" t="s">
        <v>201</v>
      </c>
      <c r="D928" s="5" t="s">
        <v>683</v>
      </c>
      <c r="E928" s="14"/>
      <c r="F928" s="14">
        <v>142.6</v>
      </c>
      <c r="G928" s="5">
        <v>0</v>
      </c>
      <c r="H928" s="5">
        <v>0</v>
      </c>
      <c r="I928" s="5">
        <v>3066.7612903225804</v>
      </c>
      <c r="J928" s="5">
        <v>2276.6805049088362</v>
      </c>
      <c r="K928" s="5">
        <v>367.15350631135613</v>
      </c>
      <c r="L928" s="5">
        <v>280.61879382889686</v>
      </c>
      <c r="M928" s="5">
        <v>24865.674824684429</v>
      </c>
      <c r="N928" s="5">
        <v>21337.327208976163</v>
      </c>
      <c r="O928" s="5">
        <v>18444.039901823289</v>
      </c>
      <c r="P928" s="5">
        <v>17904.563253856941</v>
      </c>
      <c r="Q928" s="5">
        <v>17414.330504908841</v>
      </c>
    </row>
    <row r="929" spans="1:17" x14ac:dyDescent="0.2">
      <c r="A929" s="3" t="s">
        <v>138</v>
      </c>
      <c r="B929" s="3" t="s">
        <v>613</v>
      </c>
      <c r="C929" s="5" t="s">
        <v>201</v>
      </c>
      <c r="D929" s="5" t="s">
        <v>684</v>
      </c>
      <c r="E929" s="14"/>
      <c r="F929" s="14">
        <v>133</v>
      </c>
      <c r="G929" s="5">
        <v>0</v>
      </c>
      <c r="H929" s="5">
        <v>0</v>
      </c>
      <c r="I929" s="5">
        <v>3288.1215037593984</v>
      </c>
      <c r="J929" s="5">
        <v>2441.0123308270677</v>
      </c>
      <c r="K929" s="5">
        <v>393.65481203007056</v>
      </c>
      <c r="L929" s="5">
        <v>300.87398496241121</v>
      </c>
      <c r="M929" s="5">
        <v>26660.490451127815</v>
      </c>
      <c r="N929" s="5">
        <v>22877.46511278196</v>
      </c>
      <c r="O929" s="5">
        <v>19775.339022556396</v>
      </c>
      <c r="P929" s="5">
        <v>19196.922706766916</v>
      </c>
      <c r="Q929" s="5">
        <v>18671.30473684211</v>
      </c>
    </row>
    <row r="930" spans="1:17" x14ac:dyDescent="0.2">
      <c r="A930" s="3" t="s">
        <v>138</v>
      </c>
      <c r="B930" s="3" t="s">
        <v>613</v>
      </c>
      <c r="C930" s="14" t="s">
        <v>200</v>
      </c>
      <c r="D930" s="2" t="s">
        <v>199</v>
      </c>
      <c r="E930" s="14"/>
      <c r="F930" s="14"/>
      <c r="G930" s="14">
        <v>0</v>
      </c>
      <c r="H930" s="14">
        <v>0</v>
      </c>
      <c r="I930" s="14">
        <v>12.333312133874497</v>
      </c>
      <c r="J930" s="14">
        <v>10.669942315694932</v>
      </c>
      <c r="K930" s="14">
        <v>1.4765475254541607</v>
      </c>
      <c r="L930" s="14">
        <v>1.3151543821798188</v>
      </c>
      <c r="M930" s="14">
        <v>100</v>
      </c>
      <c r="N930" s="14">
        <v>100</v>
      </c>
      <c r="O930" s="14">
        <v>86.440254307316749</v>
      </c>
      <c r="P930" s="14">
        <v>83.911930854792672</v>
      </c>
      <c r="Q930" s="14">
        <v>81.614394972501529</v>
      </c>
    </row>
    <row r="931" spans="1:17" x14ac:dyDescent="0.2">
      <c r="A931" s="3" t="s">
        <v>138</v>
      </c>
      <c r="B931" s="3" t="s">
        <v>613</v>
      </c>
      <c r="C931" s="5"/>
      <c r="D931" s="5"/>
      <c r="E931" s="14"/>
      <c r="F931" s="1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 x14ac:dyDescent="0.2">
      <c r="A932" s="9" t="s">
        <v>18</v>
      </c>
      <c r="B932" s="9" t="s">
        <v>614</v>
      </c>
      <c r="C932" s="10"/>
      <c r="D932" s="6" t="s">
        <v>253</v>
      </c>
      <c r="E932" s="15" t="s">
        <v>252</v>
      </c>
      <c r="F932" s="15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</row>
    <row r="933" spans="1:17" s="13" customFormat="1" x14ac:dyDescent="0.2">
      <c r="A933" s="3" t="s">
        <v>18</v>
      </c>
      <c r="B933" s="3" t="s">
        <v>614</v>
      </c>
      <c r="C933" s="11" t="s">
        <v>201</v>
      </c>
      <c r="D933" s="12" t="s">
        <v>202</v>
      </c>
      <c r="G933" s="13">
        <v>1336.8500000000004</v>
      </c>
      <c r="H933" s="13">
        <v>420422.99000000005</v>
      </c>
      <c r="I933" s="13">
        <v>9139162.5999999996</v>
      </c>
      <c r="J933" s="13">
        <v>8889087.7300000004</v>
      </c>
      <c r="K933" s="13">
        <v>7995390.1499999762</v>
      </c>
      <c r="L933" s="13">
        <v>13901776.719999999</v>
      </c>
      <c r="M933" s="13">
        <v>67119384.079999983</v>
      </c>
      <c r="N933" s="13">
        <v>70340834.540000051</v>
      </c>
      <c r="O933" s="13">
        <v>53541174.350000061</v>
      </c>
      <c r="P933" s="13">
        <v>51898421.280000068</v>
      </c>
      <c r="Q933" s="13">
        <v>50296426.170000061</v>
      </c>
    </row>
    <row r="934" spans="1:17" x14ac:dyDescent="0.2">
      <c r="A934" s="3" t="s">
        <v>18</v>
      </c>
      <c r="B934" s="3" t="s">
        <v>614</v>
      </c>
      <c r="C934" s="5" t="s">
        <v>201</v>
      </c>
      <c r="D934" s="5" t="s">
        <v>683</v>
      </c>
      <c r="E934" s="14"/>
      <c r="F934" s="14">
        <v>3541</v>
      </c>
      <c r="G934" s="5">
        <v>0.37753459474724665</v>
      </c>
      <c r="H934" s="5">
        <v>118.73001694436601</v>
      </c>
      <c r="I934" s="5">
        <v>2580.9552668737642</v>
      </c>
      <c r="J934" s="5">
        <v>2510.3325981361199</v>
      </c>
      <c r="K934" s="5">
        <v>2257.9469500141136</v>
      </c>
      <c r="L934" s="5">
        <v>3925.9465461733971</v>
      </c>
      <c r="M934" s="5">
        <v>18954.92349053939</v>
      </c>
      <c r="N934" s="5">
        <v>19864.680751200242</v>
      </c>
      <c r="O934" s="5">
        <v>15120.354236091516</v>
      </c>
      <c r="P934" s="5">
        <v>14656.430748376184</v>
      </c>
      <c r="Q934" s="5">
        <v>14204.017557187253</v>
      </c>
    </row>
    <row r="935" spans="1:17" x14ac:dyDescent="0.2">
      <c r="A935" s="3" t="s">
        <v>18</v>
      </c>
      <c r="B935" s="3" t="s">
        <v>614</v>
      </c>
      <c r="C935" s="5" t="s">
        <v>201</v>
      </c>
      <c r="D935" s="5" t="s">
        <v>684</v>
      </c>
      <c r="E935" s="14"/>
      <c r="F935" s="14">
        <v>3620</v>
      </c>
      <c r="G935" s="5">
        <v>0.36929558011049735</v>
      </c>
      <c r="H935" s="5">
        <v>116.13894751381217</v>
      </c>
      <c r="I935" s="5">
        <v>2524.6305524861878</v>
      </c>
      <c r="J935" s="5">
        <v>2455.549096685083</v>
      </c>
      <c r="K935" s="5">
        <v>2208.6713121546895</v>
      </c>
      <c r="L935" s="5">
        <v>3840.269812154696</v>
      </c>
      <c r="M935" s="5">
        <v>18541.266320441984</v>
      </c>
      <c r="N935" s="5">
        <v>19431.169762430953</v>
      </c>
      <c r="O935" s="5">
        <v>14790.379654696149</v>
      </c>
      <c r="P935" s="5">
        <v>14336.580464088416</v>
      </c>
      <c r="Q935" s="5">
        <v>13894.040378453055</v>
      </c>
    </row>
    <row r="936" spans="1:17" x14ac:dyDescent="0.2">
      <c r="A936" s="3" t="s">
        <v>18</v>
      </c>
      <c r="B936" s="3" t="s">
        <v>614</v>
      </c>
      <c r="C936" s="14" t="s">
        <v>200</v>
      </c>
      <c r="D936" s="2" t="s">
        <v>199</v>
      </c>
      <c r="E936" s="14"/>
      <c r="F936" s="14"/>
      <c r="G936" s="14">
        <v>1.9917495047430725E-3</v>
      </c>
      <c r="H936" s="14">
        <v>0.5976940602843176</v>
      </c>
      <c r="I936" s="14">
        <v>13.616279000872503</v>
      </c>
      <c r="J936" s="14">
        <v>12.6371655783315</v>
      </c>
      <c r="K936" s="14">
        <v>11.912192371238426</v>
      </c>
      <c r="L936" s="14">
        <v>19.763451501410049</v>
      </c>
      <c r="M936" s="14">
        <v>100</v>
      </c>
      <c r="N936" s="14">
        <v>100</v>
      </c>
      <c r="O936" s="14">
        <v>76.116774417217513</v>
      </c>
      <c r="P936" s="14">
        <v>73.781355622796156</v>
      </c>
      <c r="Q936" s="14">
        <v>71.503880354729759</v>
      </c>
    </row>
    <row r="937" spans="1:17" x14ac:dyDescent="0.2">
      <c r="A937" s="3" t="s">
        <v>18</v>
      </c>
      <c r="B937" s="3" t="s">
        <v>614</v>
      </c>
      <c r="C937" s="5"/>
      <c r="D937" s="5"/>
      <c r="E937" s="14"/>
      <c r="F937" s="1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 x14ac:dyDescent="0.2">
      <c r="A938" s="9" t="s">
        <v>81</v>
      </c>
      <c r="B938" s="9" t="s">
        <v>615</v>
      </c>
      <c r="C938" s="10"/>
      <c r="D938" s="6" t="s">
        <v>250</v>
      </c>
      <c r="E938" s="15" t="s">
        <v>251</v>
      </c>
      <c r="F938" s="15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</row>
    <row r="939" spans="1:17" s="13" customFormat="1" x14ac:dyDescent="0.2">
      <c r="A939" s="3" t="s">
        <v>81</v>
      </c>
      <c r="B939" s="3" t="s">
        <v>615</v>
      </c>
      <c r="C939" s="11" t="s">
        <v>201</v>
      </c>
      <c r="D939" s="12" t="s">
        <v>202</v>
      </c>
      <c r="G939" s="13">
        <v>0</v>
      </c>
      <c r="H939" s="13">
        <v>0</v>
      </c>
      <c r="I939" s="13">
        <v>977029.19</v>
      </c>
      <c r="J939" s="13">
        <v>983043.49</v>
      </c>
      <c r="K939" s="13">
        <v>1963954.9799999995</v>
      </c>
      <c r="L939" s="13">
        <v>1956071.9899999993</v>
      </c>
      <c r="M939" s="13">
        <v>10042260.849999998</v>
      </c>
      <c r="N939" s="13">
        <v>9704085.6999999993</v>
      </c>
      <c r="O939" s="13">
        <v>7989783.9099999992</v>
      </c>
      <c r="P939" s="13">
        <v>7603166.4199999999</v>
      </c>
      <c r="Q939" s="13">
        <v>7451245.6999999993</v>
      </c>
    </row>
    <row r="940" spans="1:17" x14ac:dyDescent="0.2">
      <c r="A940" s="3" t="s">
        <v>81</v>
      </c>
      <c r="B940" s="3" t="s">
        <v>615</v>
      </c>
      <c r="C940" s="5" t="s">
        <v>201</v>
      </c>
      <c r="D940" s="5" t="s">
        <v>683</v>
      </c>
      <c r="E940" s="14"/>
      <c r="F940" s="14">
        <v>347</v>
      </c>
      <c r="G940" s="5">
        <v>0</v>
      </c>
      <c r="H940" s="5">
        <v>0</v>
      </c>
      <c r="I940" s="5">
        <v>2815.6460806916425</v>
      </c>
      <c r="J940" s="5">
        <v>2832.978357348703</v>
      </c>
      <c r="K940" s="5">
        <v>5659.8126224783846</v>
      </c>
      <c r="L940" s="5">
        <v>5637.0950720461078</v>
      </c>
      <c r="M940" s="5">
        <v>28940.23299711815</v>
      </c>
      <c r="N940" s="5">
        <v>27965.664841498558</v>
      </c>
      <c r="O940" s="5">
        <v>23025.313861671468</v>
      </c>
      <c r="P940" s="5">
        <v>21911.142420749278</v>
      </c>
      <c r="Q940" s="5">
        <v>21473.330547550431</v>
      </c>
    </row>
    <row r="941" spans="1:17" x14ac:dyDescent="0.2">
      <c r="A941" s="3" t="s">
        <v>81</v>
      </c>
      <c r="B941" s="3" t="s">
        <v>615</v>
      </c>
      <c r="C941" s="5" t="s">
        <v>201</v>
      </c>
      <c r="D941" s="5" t="s">
        <v>684</v>
      </c>
      <c r="E941" s="14"/>
      <c r="F941" s="14">
        <v>352</v>
      </c>
      <c r="G941" s="5">
        <v>0</v>
      </c>
      <c r="H941" s="5">
        <v>0</v>
      </c>
      <c r="I941" s="5">
        <v>2775.6511079545453</v>
      </c>
      <c r="J941" s="5">
        <v>2792.7371874999999</v>
      </c>
      <c r="K941" s="5">
        <v>5579.4175568181809</v>
      </c>
      <c r="L941" s="5">
        <v>5557.0226988636341</v>
      </c>
      <c r="M941" s="5">
        <v>28529.150142045448</v>
      </c>
      <c r="N941" s="5">
        <v>27568.425284090907</v>
      </c>
      <c r="O941" s="5">
        <v>22698.249744318178</v>
      </c>
      <c r="P941" s="5">
        <v>21599.904602272727</v>
      </c>
      <c r="Q941" s="5">
        <v>21168.311647727271</v>
      </c>
    </row>
    <row r="942" spans="1:17" x14ac:dyDescent="0.2">
      <c r="A942" s="3" t="s">
        <v>81</v>
      </c>
      <c r="B942" s="3" t="s">
        <v>615</v>
      </c>
      <c r="C942" s="14" t="s">
        <v>200</v>
      </c>
      <c r="D942" s="2" t="s">
        <v>199</v>
      </c>
      <c r="E942" s="14"/>
      <c r="F942" s="14"/>
      <c r="G942" s="14">
        <v>0</v>
      </c>
      <c r="H942" s="14">
        <v>0</v>
      </c>
      <c r="I942" s="14">
        <v>9.7291755770315422</v>
      </c>
      <c r="J942" s="14">
        <v>10.130202065301216</v>
      </c>
      <c r="K942" s="14">
        <v>19.556900675409164</v>
      </c>
      <c r="L942" s="14">
        <v>20.157200281114577</v>
      </c>
      <c r="M942" s="14">
        <v>100</v>
      </c>
      <c r="N942" s="14">
        <v>100</v>
      </c>
      <c r="O942" s="14">
        <v>82.334226603130674</v>
      </c>
      <c r="P942" s="14">
        <v>78.35015739813592</v>
      </c>
      <c r="Q942" s="14">
        <v>76.784623820871658</v>
      </c>
    </row>
    <row r="943" spans="1:17" x14ac:dyDescent="0.2">
      <c r="A943" s="3" t="s">
        <v>81</v>
      </c>
      <c r="B943" s="3" t="s">
        <v>615</v>
      </c>
      <c r="C943" s="5"/>
      <c r="D943" s="5"/>
      <c r="E943" s="14"/>
      <c r="F943" s="1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 x14ac:dyDescent="0.2">
      <c r="A944" s="9" t="s">
        <v>176</v>
      </c>
      <c r="B944" s="9" t="s">
        <v>616</v>
      </c>
      <c r="C944" s="10"/>
      <c r="D944" s="6" t="s">
        <v>250</v>
      </c>
      <c r="E944" s="15" t="s">
        <v>249</v>
      </c>
      <c r="F944" s="15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</row>
    <row r="945" spans="1:17" s="13" customFormat="1" x14ac:dyDescent="0.2">
      <c r="A945" s="3" t="s">
        <v>176</v>
      </c>
      <c r="B945" s="3" t="s">
        <v>616</v>
      </c>
      <c r="C945" s="11" t="s">
        <v>201</v>
      </c>
      <c r="D945" s="12" t="s">
        <v>202</v>
      </c>
      <c r="G945" s="13">
        <v>0</v>
      </c>
      <c r="H945" s="13">
        <v>0</v>
      </c>
      <c r="I945" s="13">
        <v>0</v>
      </c>
      <c r="J945" s="13">
        <v>0</v>
      </c>
      <c r="K945" s="13">
        <v>3436020.5000000037</v>
      </c>
      <c r="L945" s="13">
        <v>3497869.16</v>
      </c>
      <c r="M945" s="13">
        <v>30187206.560000006</v>
      </c>
      <c r="N945" s="13">
        <v>28297009.779999979</v>
      </c>
      <c r="O945" s="13">
        <v>25799840.20999999</v>
      </c>
      <c r="P945" s="13">
        <v>24551830.339999985</v>
      </c>
      <c r="Q945" s="13">
        <v>24363732.569999989</v>
      </c>
    </row>
    <row r="946" spans="1:17" x14ac:dyDescent="0.2">
      <c r="A946" s="3" t="s">
        <v>176</v>
      </c>
      <c r="B946" s="3" t="s">
        <v>616</v>
      </c>
      <c r="C946" s="5" t="s">
        <v>201</v>
      </c>
      <c r="D946" s="5" t="s">
        <v>683</v>
      </c>
      <c r="E946" s="14"/>
      <c r="F946" s="14">
        <v>2106.3000000000002</v>
      </c>
      <c r="G946" s="5">
        <v>0</v>
      </c>
      <c r="H946" s="5">
        <v>0</v>
      </c>
      <c r="I946" s="5">
        <v>0</v>
      </c>
      <c r="J946" s="5">
        <v>0</v>
      </c>
      <c r="K946" s="5">
        <v>1631.3063191378262</v>
      </c>
      <c r="L946" s="5">
        <v>1660.6699710392631</v>
      </c>
      <c r="M946" s="5">
        <v>14331.864672648722</v>
      </c>
      <c r="N946" s="5">
        <v>13434.463172387588</v>
      </c>
      <c r="O946" s="5">
        <v>12248.891520676061</v>
      </c>
      <c r="P946" s="5">
        <v>11656.378645017321</v>
      </c>
      <c r="Q946" s="5">
        <v>11567.076185728523</v>
      </c>
    </row>
    <row r="947" spans="1:17" x14ac:dyDescent="0.2">
      <c r="A947" s="3" t="s">
        <v>176</v>
      </c>
      <c r="B947" s="3" t="s">
        <v>616</v>
      </c>
      <c r="C947" s="5" t="s">
        <v>201</v>
      </c>
      <c r="D947" s="5" t="s">
        <v>684</v>
      </c>
      <c r="E947" s="14"/>
      <c r="F947" s="14">
        <v>1832</v>
      </c>
      <c r="G947" s="5">
        <v>0</v>
      </c>
      <c r="H947" s="5">
        <v>0</v>
      </c>
      <c r="I947" s="5">
        <v>0</v>
      </c>
      <c r="J947" s="5">
        <v>0</v>
      </c>
      <c r="K947" s="5">
        <v>1875.5570414847182</v>
      </c>
      <c r="L947" s="5">
        <v>1909.3172270742359</v>
      </c>
      <c r="M947" s="5">
        <v>16477.73283842795</v>
      </c>
      <c r="N947" s="5">
        <v>15445.966037117892</v>
      </c>
      <c r="O947" s="5">
        <v>14082.882210698685</v>
      </c>
      <c r="P947" s="5">
        <v>13401.654115720516</v>
      </c>
      <c r="Q947" s="5">
        <v>13298.980660480343</v>
      </c>
    </row>
    <row r="948" spans="1:17" x14ac:dyDescent="0.2">
      <c r="A948" s="3" t="s">
        <v>176</v>
      </c>
      <c r="B948" s="3" t="s">
        <v>616</v>
      </c>
      <c r="C948" s="14" t="s">
        <v>200</v>
      </c>
      <c r="D948" s="2" t="s">
        <v>199</v>
      </c>
      <c r="E948" s="14"/>
      <c r="F948" s="14"/>
      <c r="G948" s="14">
        <v>0</v>
      </c>
      <c r="H948" s="14">
        <v>0</v>
      </c>
      <c r="I948" s="14">
        <v>0</v>
      </c>
      <c r="J948" s="14">
        <v>0</v>
      </c>
      <c r="K948" s="14">
        <v>11.382373169145609</v>
      </c>
      <c r="L948" s="14">
        <v>12.361267806014812</v>
      </c>
      <c r="M948" s="14">
        <v>100</v>
      </c>
      <c r="N948" s="14">
        <v>100</v>
      </c>
      <c r="O948" s="14">
        <v>91.175146810865641</v>
      </c>
      <c r="P948" s="14">
        <v>86.764751932739387</v>
      </c>
      <c r="Q948" s="14">
        <v>86.100025265637825</v>
      </c>
    </row>
    <row r="949" spans="1:17" x14ac:dyDescent="0.2">
      <c r="A949" s="3" t="s">
        <v>176</v>
      </c>
      <c r="B949" s="3" t="s">
        <v>616</v>
      </c>
      <c r="C949" s="5"/>
      <c r="D949" s="5"/>
      <c r="E949" s="14"/>
      <c r="F949" s="1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</row>
    <row r="950" spans="1:17" x14ac:dyDescent="0.2">
      <c r="A950" s="9" t="s">
        <v>162</v>
      </c>
      <c r="B950" s="9" t="s">
        <v>617</v>
      </c>
      <c r="C950" s="10"/>
      <c r="D950" s="6" t="s">
        <v>244</v>
      </c>
      <c r="E950" s="15" t="s">
        <v>248</v>
      </c>
      <c r="F950" s="15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</row>
    <row r="951" spans="1:17" s="13" customFormat="1" x14ac:dyDescent="0.2">
      <c r="A951" s="3" t="s">
        <v>162</v>
      </c>
      <c r="B951" s="3" t="s">
        <v>617</v>
      </c>
      <c r="C951" s="11" t="s">
        <v>201</v>
      </c>
      <c r="D951" s="12" t="s">
        <v>202</v>
      </c>
      <c r="G951" s="13">
        <v>0</v>
      </c>
      <c r="H951" s="13">
        <v>0</v>
      </c>
      <c r="I951" s="13">
        <v>491484.31</v>
      </c>
      <c r="J951" s="13">
        <v>475031.88</v>
      </c>
      <c r="K951" s="13">
        <v>411.67999999970198</v>
      </c>
      <c r="L951" s="13">
        <v>1999.9999999990687</v>
      </c>
      <c r="M951" s="13">
        <v>6607455.1199999992</v>
      </c>
      <c r="N951" s="13">
        <v>6361222.2800000031</v>
      </c>
      <c r="O951" s="13">
        <v>5698748.9300000034</v>
      </c>
      <c r="P951" s="13">
        <v>5401702.4300000025</v>
      </c>
      <c r="Q951" s="13">
        <v>5292255.8700000029</v>
      </c>
    </row>
    <row r="952" spans="1:17" x14ac:dyDescent="0.2">
      <c r="A952" s="3" t="s">
        <v>162</v>
      </c>
      <c r="B952" s="3" t="s">
        <v>617</v>
      </c>
      <c r="C952" s="5" t="s">
        <v>201</v>
      </c>
      <c r="D952" s="5" t="s">
        <v>683</v>
      </c>
      <c r="E952" s="14"/>
      <c r="F952" s="14">
        <v>416</v>
      </c>
      <c r="G952" s="5">
        <v>0</v>
      </c>
      <c r="H952" s="5">
        <v>0</v>
      </c>
      <c r="I952" s="5">
        <v>1181.4526682692308</v>
      </c>
      <c r="J952" s="5">
        <v>1141.9035576923077</v>
      </c>
      <c r="K952" s="5">
        <v>0.98961538461466825</v>
      </c>
      <c r="L952" s="5">
        <v>4.8076923076900693</v>
      </c>
      <c r="M952" s="5">
        <v>15883.305576923074</v>
      </c>
      <c r="N952" s="5">
        <v>15291.399711538468</v>
      </c>
      <c r="O952" s="5">
        <v>13698.915697115393</v>
      </c>
      <c r="P952" s="5">
        <v>12984.861610576929</v>
      </c>
      <c r="Q952" s="5">
        <v>12721.768918269237</v>
      </c>
    </row>
    <row r="953" spans="1:17" x14ac:dyDescent="0.2">
      <c r="A953" s="3" t="s">
        <v>162</v>
      </c>
      <c r="B953" s="3" t="s">
        <v>617</v>
      </c>
      <c r="C953" s="5" t="s">
        <v>201</v>
      </c>
      <c r="D953" s="5" t="s">
        <v>684</v>
      </c>
      <c r="E953" s="14"/>
      <c r="F953" s="14">
        <v>411</v>
      </c>
      <c r="G953" s="5">
        <v>0</v>
      </c>
      <c r="H953" s="5">
        <v>0</v>
      </c>
      <c r="I953" s="5">
        <v>1195.8255717761558</v>
      </c>
      <c r="J953" s="5">
        <v>1155.7953284671532</v>
      </c>
      <c r="K953" s="5">
        <v>1.00165450121582</v>
      </c>
      <c r="L953" s="5">
        <v>4.8661800486595341</v>
      </c>
      <c r="M953" s="5">
        <v>16076.533138686129</v>
      </c>
      <c r="N953" s="5">
        <v>15477.426472019471</v>
      </c>
      <c r="O953" s="5">
        <v>13865.5691727494</v>
      </c>
      <c r="P953" s="5">
        <v>13142.828296836989</v>
      </c>
      <c r="Q953" s="5">
        <v>12876.534963503656</v>
      </c>
    </row>
    <row r="954" spans="1:17" x14ac:dyDescent="0.2">
      <c r="A954" s="3" t="s">
        <v>162</v>
      </c>
      <c r="B954" s="3" t="s">
        <v>617</v>
      </c>
      <c r="C954" s="14" t="s">
        <v>200</v>
      </c>
      <c r="D954" s="2" t="s">
        <v>199</v>
      </c>
      <c r="E954" s="14"/>
      <c r="F954" s="14"/>
      <c r="G954" s="14">
        <v>0</v>
      </c>
      <c r="H954" s="14">
        <v>0</v>
      </c>
      <c r="I954" s="14">
        <v>7.4383299027235781</v>
      </c>
      <c r="J954" s="14">
        <v>7.4676195720046401</v>
      </c>
      <c r="K954" s="14">
        <v>6.2305379684471016E-3</v>
      </c>
      <c r="L954" s="14">
        <v>3.1440498570332424E-2</v>
      </c>
      <c r="M954" s="14">
        <v>100</v>
      </c>
      <c r="N954" s="14">
        <v>100</v>
      </c>
      <c r="O954" s="14">
        <v>89.585753793216</v>
      </c>
      <c r="P954" s="14">
        <v>84.916108763927681</v>
      </c>
      <c r="Q954" s="14">
        <v>83.195581557322981</v>
      </c>
    </row>
    <row r="955" spans="1:17" x14ac:dyDescent="0.2">
      <c r="A955" s="3" t="s">
        <v>162</v>
      </c>
      <c r="B955" s="3" t="s">
        <v>617</v>
      </c>
      <c r="C955" s="5"/>
      <c r="D955" s="5"/>
      <c r="E955" s="14"/>
      <c r="F955" s="1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</row>
    <row r="956" spans="1:17" x14ac:dyDescent="0.2">
      <c r="A956" s="9" t="s">
        <v>92</v>
      </c>
      <c r="B956" s="9" t="s">
        <v>618</v>
      </c>
      <c r="C956" s="10"/>
      <c r="D956" s="6" t="s">
        <v>244</v>
      </c>
      <c r="E956" s="15" t="s">
        <v>247</v>
      </c>
      <c r="F956" s="15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</row>
    <row r="957" spans="1:17" s="13" customFormat="1" x14ac:dyDescent="0.2">
      <c r="A957" s="3" t="s">
        <v>92</v>
      </c>
      <c r="B957" s="3" t="s">
        <v>618</v>
      </c>
      <c r="C957" s="11" t="s">
        <v>201</v>
      </c>
      <c r="D957" s="12" t="s">
        <v>202</v>
      </c>
      <c r="G957" s="13">
        <v>0</v>
      </c>
      <c r="H957" s="13">
        <v>0</v>
      </c>
      <c r="I957" s="13">
        <v>0</v>
      </c>
      <c r="J957" s="13">
        <v>0</v>
      </c>
      <c r="K957" s="13">
        <v>504.99999999953434</v>
      </c>
      <c r="L957" s="13">
        <v>500</v>
      </c>
      <c r="M957" s="13">
        <v>2560969.4499999997</v>
      </c>
      <c r="N957" s="13">
        <v>2847327.7699999996</v>
      </c>
      <c r="O957" s="13">
        <v>2770385.2099999995</v>
      </c>
      <c r="P957" s="13">
        <v>2565440.7099999995</v>
      </c>
      <c r="Q957" s="13">
        <v>2567300.3599999994</v>
      </c>
    </row>
    <row r="958" spans="1:17" x14ac:dyDescent="0.2">
      <c r="A958" s="3" t="s">
        <v>92</v>
      </c>
      <c r="B958" s="3" t="s">
        <v>618</v>
      </c>
      <c r="C958" s="5" t="s">
        <v>201</v>
      </c>
      <c r="D958" s="5" t="s">
        <v>683</v>
      </c>
      <c r="E958" s="14"/>
      <c r="F958" s="14">
        <v>101.3</v>
      </c>
      <c r="G958" s="5">
        <v>0</v>
      </c>
      <c r="H958" s="5">
        <v>0</v>
      </c>
      <c r="I958" s="5">
        <v>0</v>
      </c>
      <c r="J958" s="5">
        <v>0</v>
      </c>
      <c r="K958" s="5">
        <v>4.9851924975274864</v>
      </c>
      <c r="L958" s="5">
        <v>4.9358341559723593</v>
      </c>
      <c r="M958" s="5">
        <v>25281.040967423494</v>
      </c>
      <c r="N958" s="5">
        <v>28107.875320829218</v>
      </c>
      <c r="O958" s="5">
        <v>27348.32388943731</v>
      </c>
      <c r="P958" s="5">
        <v>25325.179763079956</v>
      </c>
      <c r="Q958" s="5">
        <v>25343.537611056265</v>
      </c>
    </row>
    <row r="959" spans="1:17" x14ac:dyDescent="0.2">
      <c r="A959" s="3" t="s">
        <v>92</v>
      </c>
      <c r="B959" s="3" t="s">
        <v>618</v>
      </c>
      <c r="C959" s="5" t="s">
        <v>201</v>
      </c>
      <c r="D959" s="5" t="s">
        <v>684</v>
      </c>
      <c r="E959" s="14"/>
      <c r="F959" s="14">
        <v>101</v>
      </c>
      <c r="G959" s="5">
        <v>0</v>
      </c>
      <c r="H959" s="5">
        <v>0</v>
      </c>
      <c r="I959" s="5">
        <v>0</v>
      </c>
      <c r="J959" s="5">
        <v>0</v>
      </c>
      <c r="K959" s="5">
        <v>4.9999999999953895</v>
      </c>
      <c r="L959" s="5">
        <v>4.9504950495049505</v>
      </c>
      <c r="M959" s="5">
        <v>25356.133168316828</v>
      </c>
      <c r="N959" s="5">
        <v>28191.364059405936</v>
      </c>
      <c r="O959" s="5">
        <v>27429.55653465346</v>
      </c>
      <c r="P959" s="5">
        <v>25400.403069306925</v>
      </c>
      <c r="Q959" s="5">
        <v>25418.815445544547</v>
      </c>
    </row>
    <row r="960" spans="1:17" x14ac:dyDescent="0.2">
      <c r="A960" s="3" t="s">
        <v>92</v>
      </c>
      <c r="B960" s="3" t="s">
        <v>618</v>
      </c>
      <c r="C960" s="14" t="s">
        <v>200</v>
      </c>
      <c r="D960" s="2" t="s">
        <v>199</v>
      </c>
      <c r="E960" s="14"/>
      <c r="F960" s="14"/>
      <c r="G960" s="14">
        <v>0</v>
      </c>
      <c r="H960" s="14">
        <v>0</v>
      </c>
      <c r="I960" s="14">
        <v>0</v>
      </c>
      <c r="J960" s="14">
        <v>0</v>
      </c>
      <c r="K960" s="14">
        <v>1.9719095048148054E-2</v>
      </c>
      <c r="L960" s="14">
        <v>1.7560324640812253E-2</v>
      </c>
      <c r="M960" s="14">
        <v>100</v>
      </c>
      <c r="N960" s="14">
        <v>100</v>
      </c>
      <c r="O960" s="14">
        <v>97.297727335409647</v>
      </c>
      <c r="P960" s="14">
        <v>90.099943428711754</v>
      </c>
      <c r="Q960" s="14">
        <v>90.165255544148323</v>
      </c>
    </row>
    <row r="961" spans="1:17" x14ac:dyDescent="0.2">
      <c r="A961" s="3" t="s">
        <v>92</v>
      </c>
      <c r="B961" s="3" t="s">
        <v>618</v>
      </c>
      <c r="C961" s="5"/>
      <c r="D961" s="5"/>
      <c r="E961" s="14"/>
      <c r="F961" s="14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</row>
    <row r="962" spans="1:17" x14ac:dyDescent="0.2">
      <c r="A962" s="9" t="s">
        <v>194</v>
      </c>
      <c r="B962" s="9" t="s">
        <v>619</v>
      </c>
      <c r="C962" s="10"/>
      <c r="D962" s="6" t="s">
        <v>244</v>
      </c>
      <c r="E962" s="15" t="s">
        <v>246</v>
      </c>
      <c r="F962" s="15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</row>
    <row r="963" spans="1:17" s="13" customFormat="1" x14ac:dyDescent="0.2">
      <c r="A963" s="3" t="s">
        <v>194</v>
      </c>
      <c r="B963" s="3" t="s">
        <v>619</v>
      </c>
      <c r="C963" s="11" t="s">
        <v>201</v>
      </c>
      <c r="D963" s="12" t="s">
        <v>202</v>
      </c>
      <c r="G963" s="13">
        <v>0</v>
      </c>
      <c r="H963" s="13">
        <v>0</v>
      </c>
      <c r="I963" s="13">
        <v>214995.11</v>
      </c>
      <c r="J963" s="13">
        <v>187429.15</v>
      </c>
      <c r="K963" s="13">
        <v>4711.2900000005029</v>
      </c>
      <c r="L963" s="13">
        <v>20985.000000000466</v>
      </c>
      <c r="M963" s="13">
        <v>4138289.3</v>
      </c>
      <c r="N963" s="13">
        <v>3648022.9400000027</v>
      </c>
      <c r="O963" s="13">
        <v>3451360.0900000026</v>
      </c>
      <c r="P963" s="13">
        <v>3265557.2900000019</v>
      </c>
      <c r="Q963" s="13">
        <v>3394445.0200000028</v>
      </c>
    </row>
    <row r="964" spans="1:17" x14ac:dyDescent="0.2">
      <c r="A964" s="3" t="s">
        <v>194</v>
      </c>
      <c r="B964" s="3" t="s">
        <v>619</v>
      </c>
      <c r="C964" s="5" t="s">
        <v>201</v>
      </c>
      <c r="D964" s="5" t="s">
        <v>683</v>
      </c>
      <c r="E964" s="14"/>
      <c r="F964" s="14">
        <v>217.7</v>
      </c>
      <c r="G964" s="5">
        <v>0</v>
      </c>
      <c r="H964" s="5">
        <v>0</v>
      </c>
      <c r="I964" s="5">
        <v>987.57514928801106</v>
      </c>
      <c r="J964" s="5">
        <v>860.95153881488284</v>
      </c>
      <c r="K964" s="5">
        <v>21.641203491045029</v>
      </c>
      <c r="L964" s="5">
        <v>96.394120349106416</v>
      </c>
      <c r="M964" s="5">
        <v>19009.13780431787</v>
      </c>
      <c r="N964" s="5">
        <v>16757.110427193398</v>
      </c>
      <c r="O964" s="5">
        <v>15853.74409738173</v>
      </c>
      <c r="P964" s="5">
        <v>15000.263160312366</v>
      </c>
      <c r="Q964" s="5">
        <v>15592.306017455227</v>
      </c>
    </row>
    <row r="965" spans="1:17" x14ac:dyDescent="0.2">
      <c r="A965" s="3" t="s">
        <v>194</v>
      </c>
      <c r="B965" s="3" t="s">
        <v>619</v>
      </c>
      <c r="C965" s="5" t="s">
        <v>201</v>
      </c>
      <c r="D965" s="5" t="s">
        <v>684</v>
      </c>
      <c r="E965" s="14"/>
      <c r="F965" s="14">
        <v>211</v>
      </c>
      <c r="G965" s="5">
        <v>0</v>
      </c>
      <c r="H965" s="5">
        <v>0</v>
      </c>
      <c r="I965" s="5">
        <v>1018.9341706161136</v>
      </c>
      <c r="J965" s="5">
        <v>888.28981042654027</v>
      </c>
      <c r="K965" s="5">
        <v>22.328388625594801</v>
      </c>
      <c r="L965" s="5">
        <v>99.454976303319739</v>
      </c>
      <c r="M965" s="5">
        <v>19612.745497630331</v>
      </c>
      <c r="N965" s="5">
        <v>17289.208246445509</v>
      </c>
      <c r="O965" s="5">
        <v>16357.156824644562</v>
      </c>
      <c r="P965" s="5">
        <v>15476.574834123232</v>
      </c>
      <c r="Q965" s="5">
        <v>16087.417156398118</v>
      </c>
    </row>
    <row r="966" spans="1:17" x14ac:dyDescent="0.2">
      <c r="A966" s="3" t="s">
        <v>194</v>
      </c>
      <c r="B966" s="3" t="s">
        <v>619</v>
      </c>
      <c r="C966" s="14" t="s">
        <v>200</v>
      </c>
      <c r="D966" s="2" t="s">
        <v>199</v>
      </c>
      <c r="E966" s="14"/>
      <c r="F966" s="14"/>
      <c r="G966" s="14">
        <v>0</v>
      </c>
      <c r="H966" s="14">
        <v>0</v>
      </c>
      <c r="I966" s="14">
        <v>5.1952653479301221</v>
      </c>
      <c r="J966" s="14">
        <v>5.1378281628897824</v>
      </c>
      <c r="K966" s="14">
        <v>0.11384631809091993</v>
      </c>
      <c r="L966" s="14">
        <v>0.5752430931807806</v>
      </c>
      <c r="M966" s="14">
        <v>100</v>
      </c>
      <c r="N966" s="14">
        <v>100</v>
      </c>
      <c r="O966" s="14">
        <v>94.609056652478174</v>
      </c>
      <c r="P966" s="14">
        <v>89.515810171961235</v>
      </c>
      <c r="Q966" s="14">
        <v>93.048894588365727</v>
      </c>
    </row>
    <row r="967" spans="1:17" x14ac:dyDescent="0.2">
      <c r="A967" s="3" t="s">
        <v>194</v>
      </c>
      <c r="B967" s="3" t="s">
        <v>619</v>
      </c>
      <c r="C967" s="5"/>
      <c r="D967" s="5"/>
      <c r="E967" s="14"/>
      <c r="F967" s="14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</row>
    <row r="968" spans="1:17" x14ac:dyDescent="0.2">
      <c r="A968" s="9" t="s">
        <v>180</v>
      </c>
      <c r="B968" s="9" t="s">
        <v>620</v>
      </c>
      <c r="C968" s="10"/>
      <c r="D968" s="6" t="s">
        <v>244</v>
      </c>
      <c r="E968" s="15" t="s">
        <v>245</v>
      </c>
      <c r="F968" s="15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</row>
    <row r="969" spans="1:17" s="13" customFormat="1" x14ac:dyDescent="0.2">
      <c r="A969" s="3" t="s">
        <v>180</v>
      </c>
      <c r="B969" s="3" t="s">
        <v>620</v>
      </c>
      <c r="C969" s="11" t="s">
        <v>201</v>
      </c>
      <c r="D969" s="12" t="s">
        <v>202</v>
      </c>
      <c r="G969" s="13">
        <v>0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2754902.5299999993</v>
      </c>
      <c r="N969" s="13">
        <v>2296028.4700000007</v>
      </c>
      <c r="O969" s="13">
        <v>2202391.5900000003</v>
      </c>
      <c r="P969" s="13">
        <v>2100308.15</v>
      </c>
      <c r="Q969" s="13">
        <v>2035054.5600000003</v>
      </c>
    </row>
    <row r="970" spans="1:17" x14ac:dyDescent="0.2">
      <c r="A970" s="3" t="s">
        <v>180</v>
      </c>
      <c r="B970" s="3" t="s">
        <v>620</v>
      </c>
      <c r="C970" s="5" t="s">
        <v>201</v>
      </c>
      <c r="D970" s="5" t="s">
        <v>683</v>
      </c>
      <c r="E970" s="14"/>
      <c r="F970" s="14">
        <v>132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5">
        <v>0</v>
      </c>
      <c r="M970" s="5">
        <v>20870.473712121206</v>
      </c>
      <c r="N970" s="5">
        <v>17394.155075757582</v>
      </c>
      <c r="O970" s="5">
        <v>16684.784772727275</v>
      </c>
      <c r="P970" s="5">
        <v>15911.425378787879</v>
      </c>
      <c r="Q970" s="5">
        <v>15417.080000000002</v>
      </c>
    </row>
    <row r="971" spans="1:17" x14ac:dyDescent="0.2">
      <c r="A971" s="3" t="s">
        <v>180</v>
      </c>
      <c r="B971" s="3" t="s">
        <v>620</v>
      </c>
      <c r="C971" s="5" t="s">
        <v>201</v>
      </c>
      <c r="D971" s="5" t="s">
        <v>684</v>
      </c>
      <c r="E971" s="14"/>
      <c r="F971" s="14">
        <v>125</v>
      </c>
      <c r="G971" s="5">
        <v>0</v>
      </c>
      <c r="H971" s="5">
        <v>0</v>
      </c>
      <c r="I971" s="5">
        <v>0</v>
      </c>
      <c r="J971" s="5">
        <v>0</v>
      </c>
      <c r="K971" s="5">
        <v>0</v>
      </c>
      <c r="L971" s="5">
        <v>0</v>
      </c>
      <c r="M971" s="5">
        <v>22039.220239999995</v>
      </c>
      <c r="N971" s="5">
        <v>18368.227760000005</v>
      </c>
      <c r="O971" s="5">
        <v>17619.132720000001</v>
      </c>
      <c r="P971" s="5">
        <v>16802.465199999999</v>
      </c>
      <c r="Q971" s="5">
        <v>16280.436480000002</v>
      </c>
    </row>
    <row r="972" spans="1:17" x14ac:dyDescent="0.2">
      <c r="A972" s="3" t="s">
        <v>180</v>
      </c>
      <c r="B972" s="3" t="s">
        <v>620</v>
      </c>
      <c r="C972" s="14" t="s">
        <v>200</v>
      </c>
      <c r="D972" s="2" t="s">
        <v>199</v>
      </c>
      <c r="E972" s="14"/>
      <c r="F972" s="14"/>
      <c r="G972" s="14">
        <v>0</v>
      </c>
      <c r="H972" s="14">
        <v>0</v>
      </c>
      <c r="I972" s="14">
        <v>0</v>
      </c>
      <c r="J972" s="14">
        <v>0</v>
      </c>
      <c r="K972" s="14">
        <v>0</v>
      </c>
      <c r="L972" s="14">
        <v>0</v>
      </c>
      <c r="M972" s="14">
        <v>100</v>
      </c>
      <c r="N972" s="14">
        <v>100</v>
      </c>
      <c r="O972" s="14">
        <v>95.921789245061049</v>
      </c>
      <c r="P972" s="14">
        <v>91.475701518631396</v>
      </c>
      <c r="Q972" s="14">
        <v>88.633681445596352</v>
      </c>
    </row>
    <row r="973" spans="1:17" x14ac:dyDescent="0.2">
      <c r="A973" s="3" t="s">
        <v>180</v>
      </c>
      <c r="B973" s="3" t="s">
        <v>620</v>
      </c>
      <c r="C973" s="5"/>
      <c r="D973" s="5"/>
      <c r="E973" s="14"/>
      <c r="F973" s="14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</row>
    <row r="974" spans="1:17" x14ac:dyDescent="0.2">
      <c r="A974" s="9" t="s">
        <v>131</v>
      </c>
      <c r="B974" s="9" t="s">
        <v>621</v>
      </c>
      <c r="C974" s="10"/>
      <c r="D974" s="6" t="s">
        <v>244</v>
      </c>
      <c r="E974" s="15" t="s">
        <v>243</v>
      </c>
      <c r="F974" s="15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</row>
    <row r="975" spans="1:17" s="13" customFormat="1" x14ac:dyDescent="0.2">
      <c r="A975" s="3" t="s">
        <v>131</v>
      </c>
      <c r="B975" s="3" t="s">
        <v>621</v>
      </c>
      <c r="C975" s="11" t="s">
        <v>201</v>
      </c>
      <c r="D975" s="12" t="s">
        <v>202</v>
      </c>
      <c r="G975" s="13">
        <v>0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2385004.7099999995</v>
      </c>
      <c r="N975" s="13">
        <v>2432762.7700000005</v>
      </c>
      <c r="O975" s="13">
        <v>2321896.0300000012</v>
      </c>
      <c r="P975" s="13">
        <v>2158366.7300000014</v>
      </c>
      <c r="Q975" s="13">
        <v>2235149.2500000014</v>
      </c>
    </row>
    <row r="976" spans="1:17" x14ac:dyDescent="0.2">
      <c r="A976" s="3" t="s">
        <v>131</v>
      </c>
      <c r="B976" s="3" t="s">
        <v>621</v>
      </c>
      <c r="C976" s="5" t="s">
        <v>201</v>
      </c>
      <c r="D976" s="5" t="s">
        <v>683</v>
      </c>
      <c r="E976" s="14"/>
      <c r="F976" s="14">
        <v>84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5">
        <v>0</v>
      </c>
      <c r="M976" s="5">
        <v>28392.913214285709</v>
      </c>
      <c r="N976" s="5">
        <v>28961.461547619052</v>
      </c>
      <c r="O976" s="5">
        <v>27641.619404761917</v>
      </c>
      <c r="P976" s="5">
        <v>25694.842023809539</v>
      </c>
      <c r="Q976" s="5">
        <v>26608.919642857159</v>
      </c>
    </row>
    <row r="977" spans="1:17" x14ac:dyDescent="0.2">
      <c r="A977" s="3" t="s">
        <v>131</v>
      </c>
      <c r="B977" s="3" t="s">
        <v>621</v>
      </c>
      <c r="C977" s="5" t="s">
        <v>201</v>
      </c>
      <c r="D977" s="5" t="s">
        <v>684</v>
      </c>
      <c r="E977" s="14"/>
      <c r="F977" s="14">
        <v>72</v>
      </c>
      <c r="G977" s="5">
        <v>0</v>
      </c>
      <c r="H977" s="5">
        <v>0</v>
      </c>
      <c r="I977" s="5">
        <v>0</v>
      </c>
      <c r="J977" s="5">
        <v>0</v>
      </c>
      <c r="K977" s="5">
        <v>0</v>
      </c>
      <c r="L977" s="5">
        <v>0</v>
      </c>
      <c r="M977" s="5">
        <v>33125.065416666657</v>
      </c>
      <c r="N977" s="5">
        <v>33788.371805555566</v>
      </c>
      <c r="O977" s="5">
        <v>32248.555972222239</v>
      </c>
      <c r="P977" s="5">
        <v>29977.315694444464</v>
      </c>
      <c r="Q977" s="5">
        <v>31043.739583333354</v>
      </c>
    </row>
    <row r="978" spans="1:17" x14ac:dyDescent="0.2">
      <c r="A978" s="3" t="s">
        <v>131</v>
      </c>
      <c r="B978" s="3" t="s">
        <v>621</v>
      </c>
      <c r="C978" s="14" t="s">
        <v>200</v>
      </c>
      <c r="D978" s="2" t="s">
        <v>199</v>
      </c>
      <c r="E978" s="14"/>
      <c r="F978" s="14"/>
      <c r="G978" s="14">
        <v>0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14">
        <v>100</v>
      </c>
      <c r="N978" s="14">
        <v>100</v>
      </c>
      <c r="O978" s="14">
        <v>95.44276403078959</v>
      </c>
      <c r="P978" s="14">
        <v>88.720805687107784</v>
      </c>
      <c r="Q978" s="14">
        <v>91.876991770965034</v>
      </c>
    </row>
    <row r="979" spans="1:17" x14ac:dyDescent="0.2">
      <c r="A979" s="3" t="s">
        <v>131</v>
      </c>
      <c r="B979" s="3" t="s">
        <v>621</v>
      </c>
      <c r="C979" s="5"/>
      <c r="D979" s="5"/>
      <c r="E979" s="14"/>
      <c r="F979" s="14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</row>
    <row r="980" spans="1:17" x14ac:dyDescent="0.2">
      <c r="A980" s="9" t="s">
        <v>190</v>
      </c>
      <c r="B980" s="9" t="s">
        <v>622</v>
      </c>
      <c r="C980" s="10"/>
      <c r="D980" s="6" t="s">
        <v>233</v>
      </c>
      <c r="E980" s="15" t="s">
        <v>242</v>
      </c>
      <c r="F980" s="15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</row>
    <row r="981" spans="1:17" s="13" customFormat="1" x14ac:dyDescent="0.2">
      <c r="A981" s="3" t="s">
        <v>190</v>
      </c>
      <c r="B981" s="3" t="s">
        <v>622</v>
      </c>
      <c r="C981" s="11" t="s">
        <v>201</v>
      </c>
      <c r="D981" s="12" t="s">
        <v>202</v>
      </c>
      <c r="G981" s="13">
        <v>3473.17</v>
      </c>
      <c r="H981" s="13">
        <v>438752.95</v>
      </c>
      <c r="I981" s="13">
        <v>6023009.9200000009</v>
      </c>
      <c r="J981" s="13">
        <v>5623262.04</v>
      </c>
      <c r="K981" s="13">
        <v>0</v>
      </c>
      <c r="L981" s="13">
        <v>0</v>
      </c>
      <c r="M981" s="13">
        <v>33758878.680000007</v>
      </c>
      <c r="N981" s="13">
        <v>35209012.890000015</v>
      </c>
      <c r="O981" s="13">
        <v>28782706.150000021</v>
      </c>
      <c r="P981" s="13">
        <v>27976061.510000017</v>
      </c>
      <c r="Q981" s="13">
        <v>27014885.990000021</v>
      </c>
    </row>
    <row r="982" spans="1:17" x14ac:dyDescent="0.2">
      <c r="A982" s="3" t="s">
        <v>190</v>
      </c>
      <c r="B982" s="3" t="s">
        <v>622</v>
      </c>
      <c r="C982" s="5" t="s">
        <v>201</v>
      </c>
      <c r="D982" s="5" t="s">
        <v>683</v>
      </c>
      <c r="E982" s="14"/>
      <c r="F982" s="14">
        <v>1869.7</v>
      </c>
      <c r="G982" s="5">
        <v>1.8576081724340803</v>
      </c>
      <c r="H982" s="5">
        <v>234.66489276354494</v>
      </c>
      <c r="I982" s="5">
        <v>3221.3777183505381</v>
      </c>
      <c r="J982" s="5">
        <v>3007.5744985826605</v>
      </c>
      <c r="K982" s="5">
        <v>0</v>
      </c>
      <c r="L982" s="5">
        <v>0</v>
      </c>
      <c r="M982" s="5">
        <v>18055.772947531692</v>
      </c>
      <c r="N982" s="5">
        <v>18831.370214472918</v>
      </c>
      <c r="O982" s="5">
        <v>15394.291142964123</v>
      </c>
      <c r="P982" s="5">
        <v>14962.86115954432</v>
      </c>
      <c r="Q982" s="5">
        <v>14448.781082526619</v>
      </c>
    </row>
    <row r="983" spans="1:17" x14ac:dyDescent="0.2">
      <c r="A983" s="3" t="s">
        <v>190</v>
      </c>
      <c r="B983" s="3" t="s">
        <v>622</v>
      </c>
      <c r="C983" s="5" t="s">
        <v>201</v>
      </c>
      <c r="D983" s="5" t="s">
        <v>684</v>
      </c>
      <c r="E983" s="14"/>
      <c r="F983" s="14">
        <v>1892</v>
      </c>
      <c r="G983" s="5">
        <v>1.8357135306553911</v>
      </c>
      <c r="H983" s="5">
        <v>231.8990221987315</v>
      </c>
      <c r="I983" s="5">
        <v>3183.4090486257933</v>
      </c>
      <c r="J983" s="5">
        <v>2972.1258139534884</v>
      </c>
      <c r="K983" s="5">
        <v>0</v>
      </c>
      <c r="L983" s="5">
        <v>0</v>
      </c>
      <c r="M983" s="5">
        <v>17842.959133192391</v>
      </c>
      <c r="N983" s="5">
        <v>18609.414846723052</v>
      </c>
      <c r="O983" s="5">
        <v>15212.846802325592</v>
      </c>
      <c r="P983" s="5">
        <v>14786.501855179713</v>
      </c>
      <c r="Q983" s="5">
        <v>14278.480967230455</v>
      </c>
    </row>
    <row r="984" spans="1:17" x14ac:dyDescent="0.2">
      <c r="A984" s="3" t="s">
        <v>190</v>
      </c>
      <c r="B984" s="3" t="s">
        <v>622</v>
      </c>
      <c r="C984" s="14" t="s">
        <v>200</v>
      </c>
      <c r="D984" s="2" t="s">
        <v>199</v>
      </c>
      <c r="E984" s="14"/>
      <c r="F984" s="14"/>
      <c r="G984" s="14">
        <v>1.0288167545261604E-2</v>
      </c>
      <c r="H984" s="14">
        <v>1.2461381731170704</v>
      </c>
      <c r="I984" s="14">
        <v>17.841261782098979</v>
      </c>
      <c r="J984" s="14">
        <v>15.971086884963782</v>
      </c>
      <c r="K984" s="14">
        <v>0</v>
      </c>
      <c r="L984" s="14">
        <v>0</v>
      </c>
      <c r="M984" s="14">
        <v>100</v>
      </c>
      <c r="N984" s="14">
        <v>100</v>
      </c>
      <c r="O984" s="14">
        <v>81.748120118910862</v>
      </c>
      <c r="P984" s="14">
        <v>79.457102638471625</v>
      </c>
      <c r="Q984" s="14">
        <v>76.727189354611895</v>
      </c>
    </row>
    <row r="985" spans="1:17" x14ac:dyDescent="0.2">
      <c r="A985" s="3" t="s">
        <v>190</v>
      </c>
      <c r="B985" s="3" t="s">
        <v>622</v>
      </c>
      <c r="C985" s="5"/>
      <c r="D985" s="5"/>
      <c r="E985" s="14"/>
      <c r="F985" s="14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</row>
    <row r="986" spans="1:17" x14ac:dyDescent="0.2">
      <c r="A986" s="9" t="s">
        <v>111</v>
      </c>
      <c r="B986" s="9" t="s">
        <v>623</v>
      </c>
      <c r="C986" s="10"/>
      <c r="D986" s="6" t="s">
        <v>233</v>
      </c>
      <c r="E986" s="15" t="s">
        <v>241</v>
      </c>
      <c r="F986" s="15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</row>
    <row r="987" spans="1:17" s="13" customFormat="1" x14ac:dyDescent="0.2">
      <c r="A987" s="3" t="s">
        <v>111</v>
      </c>
      <c r="B987" s="3" t="s">
        <v>623</v>
      </c>
      <c r="C987" s="11" t="s">
        <v>201</v>
      </c>
      <c r="D987" s="12" t="s">
        <v>202</v>
      </c>
      <c r="G987" s="13">
        <v>1134586.06</v>
      </c>
      <c r="H987" s="13">
        <v>80611936.810000017</v>
      </c>
      <c r="I987" s="13">
        <v>9531414.7699999996</v>
      </c>
      <c r="J987" s="13">
        <v>9151159.4100000001</v>
      </c>
      <c r="K987" s="13">
        <v>1523552.4500000216</v>
      </c>
      <c r="L987" s="13">
        <v>1323662.5199999772</v>
      </c>
      <c r="M987" s="13">
        <v>34956474.710000016</v>
      </c>
      <c r="N987" s="13">
        <v>110504392.94</v>
      </c>
      <c r="O987" s="13">
        <v>21968009.550000004</v>
      </c>
      <c r="P987" s="13">
        <v>21330830.900000002</v>
      </c>
      <c r="Q987" s="13">
        <v>20859127.690000005</v>
      </c>
    </row>
    <row r="988" spans="1:17" x14ac:dyDescent="0.2">
      <c r="A988" s="3" t="s">
        <v>111</v>
      </c>
      <c r="B988" s="3" t="s">
        <v>623</v>
      </c>
      <c r="C988" s="5" t="s">
        <v>201</v>
      </c>
      <c r="D988" s="5" t="s">
        <v>683</v>
      </c>
      <c r="E988" s="14"/>
      <c r="F988" s="14">
        <v>2049.5</v>
      </c>
      <c r="G988" s="5">
        <v>553.59163698463044</v>
      </c>
      <c r="H988" s="5">
        <v>39332.489294949999</v>
      </c>
      <c r="I988" s="5">
        <v>4650.6049133935103</v>
      </c>
      <c r="J988" s="5">
        <v>4465.069241278361</v>
      </c>
      <c r="K988" s="5">
        <v>743.37762868993491</v>
      </c>
      <c r="L988" s="5">
        <v>645.84655769698816</v>
      </c>
      <c r="M988" s="5">
        <v>17056.098907050509</v>
      </c>
      <c r="N988" s="5">
        <v>53917.7325884362</v>
      </c>
      <c r="O988" s="5">
        <v>10718.716540619665</v>
      </c>
      <c r="P988" s="5">
        <v>10407.821858989999</v>
      </c>
      <c r="Q988" s="5">
        <v>10177.666596730913</v>
      </c>
    </row>
    <row r="989" spans="1:17" x14ac:dyDescent="0.2">
      <c r="A989" s="3" t="s">
        <v>111</v>
      </c>
      <c r="B989" s="3" t="s">
        <v>623</v>
      </c>
      <c r="C989" s="5" t="s">
        <v>201</v>
      </c>
      <c r="D989" s="5" t="s">
        <v>684</v>
      </c>
      <c r="E989" s="14"/>
      <c r="F989" s="14">
        <v>1994</v>
      </c>
      <c r="G989" s="5">
        <v>569.0000300902708</v>
      </c>
      <c r="H989" s="5">
        <v>40427.250155466405</v>
      </c>
      <c r="I989" s="5">
        <v>4780.0475275827484</v>
      </c>
      <c r="J989" s="5">
        <v>4589.3477482447342</v>
      </c>
      <c r="K989" s="5">
        <v>764.0684302908835</v>
      </c>
      <c r="L989" s="5">
        <v>663.82272818454226</v>
      </c>
      <c r="M989" s="5">
        <v>17530.829844533608</v>
      </c>
      <c r="N989" s="5">
        <v>55418.451825476426</v>
      </c>
      <c r="O989" s="5">
        <v>11017.055942828487</v>
      </c>
      <c r="P989" s="5">
        <v>10697.507973921767</v>
      </c>
      <c r="Q989" s="5">
        <v>10460.946685055169</v>
      </c>
    </row>
    <row r="990" spans="1:17" x14ac:dyDescent="0.2">
      <c r="A990" s="3" t="s">
        <v>111</v>
      </c>
      <c r="B990" s="3" t="s">
        <v>623</v>
      </c>
      <c r="C990" s="14" t="s">
        <v>200</v>
      </c>
      <c r="D990" s="2" t="s">
        <v>199</v>
      </c>
      <c r="E990" s="14"/>
      <c r="F990" s="14"/>
      <c r="G990" s="14">
        <v>3.2457107571989474</v>
      </c>
      <c r="H990" s="14">
        <v>72.949078914690261</v>
      </c>
      <c r="I990" s="14">
        <v>27.266521721863857</v>
      </c>
      <c r="J990" s="14">
        <v>8.2812630036968375</v>
      </c>
      <c r="K990" s="14">
        <v>4.3584270514674586</v>
      </c>
      <c r="L990" s="14">
        <v>1.197837013338175</v>
      </c>
      <c r="M990" s="14">
        <v>100</v>
      </c>
      <c r="N990" s="14">
        <v>100</v>
      </c>
      <c r="O990" s="14">
        <v>19.879761306799686</v>
      </c>
      <c r="P990" s="14">
        <v>19.303151967525757</v>
      </c>
      <c r="Q990" s="14">
        <v>18.876288204511273</v>
      </c>
    </row>
    <row r="991" spans="1:17" x14ac:dyDescent="0.2">
      <c r="A991" s="3" t="s">
        <v>111</v>
      </c>
      <c r="B991" s="3" t="s">
        <v>623</v>
      </c>
      <c r="C991" s="5"/>
      <c r="D991" s="5"/>
      <c r="E991" s="14"/>
      <c r="F991" s="14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</row>
    <row r="992" spans="1:17" x14ac:dyDescent="0.2">
      <c r="A992" s="9" t="s">
        <v>87</v>
      </c>
      <c r="B992" s="9" t="s">
        <v>624</v>
      </c>
      <c r="C992" s="10"/>
      <c r="D992" s="6" t="s">
        <v>233</v>
      </c>
      <c r="E992" s="15" t="s">
        <v>703</v>
      </c>
      <c r="F992" s="15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</row>
    <row r="993" spans="1:17" s="13" customFormat="1" x14ac:dyDescent="0.2">
      <c r="A993" s="3" t="s">
        <v>87</v>
      </c>
      <c r="B993" s="3" t="s">
        <v>624</v>
      </c>
      <c r="C993" s="11" t="s">
        <v>201</v>
      </c>
      <c r="D993" s="12" t="s">
        <v>202</v>
      </c>
      <c r="G993" s="13">
        <v>3904.0200000000041</v>
      </c>
      <c r="H993" s="13">
        <v>0</v>
      </c>
      <c r="I993" s="13">
        <v>6044078.040000001</v>
      </c>
      <c r="J993" s="13">
        <v>5950675</v>
      </c>
      <c r="K993" s="13">
        <v>3146880.8400000073</v>
      </c>
      <c r="L993" s="13">
        <v>3099488.4099999964</v>
      </c>
      <c r="M993" s="13">
        <v>43044103.500000015</v>
      </c>
      <c r="N993" s="13">
        <v>40623202.640000001</v>
      </c>
      <c r="O993" s="13">
        <v>34314604.299999997</v>
      </c>
      <c r="P993" s="13">
        <v>33067245.18</v>
      </c>
      <c r="Q993" s="13">
        <v>32904677.729999997</v>
      </c>
    </row>
    <row r="994" spans="1:17" x14ac:dyDescent="0.2">
      <c r="A994" s="3" t="s">
        <v>87</v>
      </c>
      <c r="B994" s="3" t="s">
        <v>624</v>
      </c>
      <c r="C994" s="5" t="s">
        <v>201</v>
      </c>
      <c r="D994" s="5" t="s">
        <v>683</v>
      </c>
      <c r="E994" s="14"/>
      <c r="F994" s="14">
        <v>2573.5</v>
      </c>
      <c r="G994" s="5">
        <v>1.517007965805325</v>
      </c>
      <c r="H994" s="5">
        <v>0</v>
      </c>
      <c r="I994" s="5">
        <v>2348.5828793471928</v>
      </c>
      <c r="J994" s="5">
        <v>2312.2887118709928</v>
      </c>
      <c r="K994" s="5">
        <v>1222.8019584223848</v>
      </c>
      <c r="L994" s="5">
        <v>1204.3864037303269</v>
      </c>
      <c r="M994" s="5">
        <v>16725.899941713626</v>
      </c>
      <c r="N994" s="5">
        <v>15785.196285214688</v>
      </c>
      <c r="O994" s="5">
        <v>13333.82720031086</v>
      </c>
      <c r="P994" s="5">
        <v>12849.133545754808</v>
      </c>
      <c r="Q994" s="5">
        <v>12785.963757528656</v>
      </c>
    </row>
    <row r="995" spans="1:17" x14ac:dyDescent="0.2">
      <c r="A995" s="3" t="s">
        <v>87</v>
      </c>
      <c r="B995" s="3" t="s">
        <v>624</v>
      </c>
      <c r="C995" s="5" t="s">
        <v>201</v>
      </c>
      <c r="D995" s="5" t="s">
        <v>684</v>
      </c>
      <c r="E995" s="14"/>
      <c r="F995" s="14">
        <v>2693</v>
      </c>
      <c r="G995" s="5">
        <v>1.4496917935388058</v>
      </c>
      <c r="H995" s="5">
        <v>0</v>
      </c>
      <c r="I995" s="5">
        <v>2244.3661492759006</v>
      </c>
      <c r="J995" s="5">
        <v>2209.68251021166</v>
      </c>
      <c r="K995" s="5">
        <v>1168.5409728926875</v>
      </c>
      <c r="L995" s="5">
        <v>1150.9425956182683</v>
      </c>
      <c r="M995" s="5">
        <v>15983.699777200154</v>
      </c>
      <c r="N995" s="5">
        <v>15084.739190493874</v>
      </c>
      <c r="O995" s="5">
        <v>12742.147901968065</v>
      </c>
      <c r="P995" s="5">
        <v>12278.962190865206</v>
      </c>
      <c r="Q995" s="5">
        <v>12218.595518009653</v>
      </c>
    </row>
    <row r="996" spans="1:17" x14ac:dyDescent="0.2">
      <c r="A996" s="3" t="s">
        <v>87</v>
      </c>
      <c r="B996" s="3" t="s">
        <v>624</v>
      </c>
      <c r="C996" s="14" t="s">
        <v>200</v>
      </c>
      <c r="D996" s="2" t="s">
        <v>199</v>
      </c>
      <c r="E996" s="14"/>
      <c r="F996" s="14"/>
      <c r="G996" s="14">
        <v>9.069813708630272E-3</v>
      </c>
      <c r="H996" s="14">
        <v>0</v>
      </c>
      <c r="I996" s="14">
        <v>14.041593501883479</v>
      </c>
      <c r="J996" s="14">
        <v>14.648463472302931</v>
      </c>
      <c r="K996" s="14">
        <v>7.3108290895174672</v>
      </c>
      <c r="L996" s="14">
        <v>7.6298474974202488</v>
      </c>
      <c r="M996" s="14">
        <v>100</v>
      </c>
      <c r="N996" s="14">
        <v>100</v>
      </c>
      <c r="O996" s="14">
        <v>84.470455478593436</v>
      </c>
      <c r="P996" s="14">
        <v>81.399897179549413</v>
      </c>
      <c r="Q996" s="14">
        <v>80.999713443568112</v>
      </c>
    </row>
    <row r="997" spans="1:17" x14ac:dyDescent="0.2">
      <c r="A997" s="3" t="s">
        <v>87</v>
      </c>
      <c r="B997" s="3" t="s">
        <v>624</v>
      </c>
      <c r="C997" s="5"/>
      <c r="D997" s="5"/>
      <c r="E997" s="14"/>
      <c r="F997" s="14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</row>
    <row r="998" spans="1:17" x14ac:dyDescent="0.2">
      <c r="A998" s="9" t="s">
        <v>23</v>
      </c>
      <c r="B998" s="9" t="s">
        <v>625</v>
      </c>
      <c r="C998" s="10"/>
      <c r="D998" s="6" t="s">
        <v>233</v>
      </c>
      <c r="E998" s="15" t="s">
        <v>240</v>
      </c>
      <c r="F998" s="15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</row>
    <row r="999" spans="1:17" s="13" customFormat="1" x14ac:dyDescent="0.2">
      <c r="A999" s="3" t="s">
        <v>23</v>
      </c>
      <c r="B999" s="3" t="s">
        <v>625</v>
      </c>
      <c r="C999" s="11" t="s">
        <v>201</v>
      </c>
      <c r="D999" s="12" t="s">
        <v>202</v>
      </c>
      <c r="G999" s="13">
        <v>775.78000000026077</v>
      </c>
      <c r="H999" s="13">
        <v>686333.85000000056</v>
      </c>
      <c r="I999" s="13">
        <v>11285210.359999999</v>
      </c>
      <c r="J999" s="13">
        <v>10235462.5</v>
      </c>
      <c r="K999" s="13">
        <v>9172594.8600000292</v>
      </c>
      <c r="L999" s="13">
        <v>10059285.350000083</v>
      </c>
      <c r="M999" s="13">
        <v>115543294.99000001</v>
      </c>
      <c r="N999" s="13">
        <v>107055621.15999998</v>
      </c>
      <c r="O999" s="13">
        <v>83084426.139999971</v>
      </c>
      <c r="P999" s="13">
        <v>80537844.009999961</v>
      </c>
      <c r="Q999" s="13">
        <v>74925862.719999969</v>
      </c>
    </row>
    <row r="1000" spans="1:17" x14ac:dyDescent="0.2">
      <c r="A1000" s="3" t="s">
        <v>23</v>
      </c>
      <c r="B1000" s="3" t="s">
        <v>625</v>
      </c>
      <c r="C1000" s="5" t="s">
        <v>201</v>
      </c>
      <c r="D1000" s="5" t="s">
        <v>683</v>
      </c>
      <c r="E1000" s="14"/>
      <c r="F1000" s="14">
        <v>7929</v>
      </c>
      <c r="G1000" s="5">
        <v>9.7840837432243755E-2</v>
      </c>
      <c r="H1000" s="5">
        <v>86.559950813469612</v>
      </c>
      <c r="I1000" s="5">
        <v>1423.2829310127379</v>
      </c>
      <c r="J1000" s="5">
        <v>1290.8894564257787</v>
      </c>
      <c r="K1000" s="5">
        <v>1156.8413242527467</v>
      </c>
      <c r="L1000" s="5">
        <v>1268.6701160297746</v>
      </c>
      <c r="M1000" s="5">
        <v>14572.240508260817</v>
      </c>
      <c r="N1000" s="5">
        <v>13501.780950939587</v>
      </c>
      <c r="O1000" s="5">
        <v>10478.550402320592</v>
      </c>
      <c r="P1000" s="5">
        <v>10157.377224114007</v>
      </c>
      <c r="Q1000" s="5">
        <v>9449.5980224492323</v>
      </c>
    </row>
    <row r="1001" spans="1:17" x14ac:dyDescent="0.2">
      <c r="A1001" s="3" t="s">
        <v>23</v>
      </c>
      <c r="B1001" s="3" t="s">
        <v>625</v>
      </c>
      <c r="C1001" s="5" t="s">
        <v>201</v>
      </c>
      <c r="D1001" s="5" t="s">
        <v>684</v>
      </c>
      <c r="E1001" s="14"/>
      <c r="F1001" s="14">
        <v>8104</v>
      </c>
      <c r="G1001" s="5">
        <v>9.5728035538038103E-2</v>
      </c>
      <c r="H1001" s="5">
        <v>84.690751480750322</v>
      </c>
      <c r="I1001" s="5">
        <v>1392.5481688055281</v>
      </c>
      <c r="J1001" s="5">
        <v>1263.0136352418558</v>
      </c>
      <c r="K1001" s="5">
        <v>1131.8601752221161</v>
      </c>
      <c r="L1001" s="5">
        <v>1241.2741053800696</v>
      </c>
      <c r="M1001" s="5">
        <v>14257.563547630802</v>
      </c>
      <c r="N1001" s="5">
        <v>13210.21978775913</v>
      </c>
      <c r="O1001" s="5">
        <v>10252.273709279365</v>
      </c>
      <c r="P1001" s="5">
        <v>9938.0360328232928</v>
      </c>
      <c r="Q1001" s="5">
        <v>9245.5408094767972</v>
      </c>
    </row>
    <row r="1002" spans="1:17" x14ac:dyDescent="0.2">
      <c r="A1002" s="3" t="s">
        <v>23</v>
      </c>
      <c r="B1002" s="3" t="s">
        <v>625</v>
      </c>
      <c r="C1002" s="14" t="s">
        <v>200</v>
      </c>
      <c r="D1002" s="2" t="s">
        <v>199</v>
      </c>
      <c r="E1002" s="14"/>
      <c r="F1002" s="14"/>
      <c r="G1002" s="14">
        <v>6.7141931521634611E-4</v>
      </c>
      <c r="H1002" s="14">
        <v>0.64110024542685173</v>
      </c>
      <c r="I1002" s="14">
        <v>9.7670837247429247</v>
      </c>
      <c r="J1002" s="14">
        <v>9.5608828280979186</v>
      </c>
      <c r="K1002" s="14">
        <v>7.9386647756530522</v>
      </c>
      <c r="L1002" s="14">
        <v>9.3963168313842935</v>
      </c>
      <c r="M1002" s="14">
        <v>100</v>
      </c>
      <c r="N1002" s="14">
        <v>100</v>
      </c>
      <c r="O1002" s="14">
        <v>77.608653557598942</v>
      </c>
      <c r="P1002" s="14">
        <v>75.229906788016407</v>
      </c>
      <c r="Q1002" s="14">
        <v>69.987789438930548</v>
      </c>
    </row>
    <row r="1003" spans="1:17" x14ac:dyDescent="0.2">
      <c r="A1003" s="3" t="s">
        <v>23</v>
      </c>
      <c r="B1003" s="3" t="s">
        <v>625</v>
      </c>
      <c r="C1003" s="5"/>
      <c r="D1003" s="5"/>
      <c r="E1003" s="14"/>
      <c r="F1003" s="14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</row>
    <row r="1004" spans="1:17" x14ac:dyDescent="0.2">
      <c r="A1004" s="9" t="s">
        <v>31</v>
      </c>
      <c r="B1004" s="9" t="s">
        <v>626</v>
      </c>
      <c r="C1004" s="10"/>
      <c r="D1004" s="6" t="s">
        <v>233</v>
      </c>
      <c r="E1004" s="15" t="s">
        <v>239</v>
      </c>
      <c r="F1004" s="15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</row>
    <row r="1005" spans="1:17" s="13" customFormat="1" x14ac:dyDescent="0.2">
      <c r="A1005" s="3" t="s">
        <v>31</v>
      </c>
      <c r="B1005" s="3" t="s">
        <v>626</v>
      </c>
      <c r="C1005" s="11" t="s">
        <v>201</v>
      </c>
      <c r="D1005" s="12" t="s">
        <v>202</v>
      </c>
      <c r="G1005" s="13">
        <v>7971276.8700000001</v>
      </c>
      <c r="H1005" s="13">
        <v>76735977.479999989</v>
      </c>
      <c r="I1005" s="13">
        <v>10612431.799999999</v>
      </c>
      <c r="J1005" s="13">
        <v>10563465.640000001</v>
      </c>
      <c r="K1005" s="13">
        <v>464294.08999998868</v>
      </c>
      <c r="L1005" s="13">
        <v>880400.75</v>
      </c>
      <c r="M1005" s="13">
        <v>67821551.879999995</v>
      </c>
      <c r="N1005" s="13">
        <v>134407525.80000001</v>
      </c>
      <c r="O1005" s="13">
        <v>44374987.860000014</v>
      </c>
      <c r="P1005" s="13">
        <v>43094869.840000011</v>
      </c>
      <c r="Q1005" s="13">
        <v>41991080.000000015</v>
      </c>
    </row>
    <row r="1006" spans="1:17" x14ac:dyDescent="0.2">
      <c r="A1006" s="3" t="s">
        <v>31</v>
      </c>
      <c r="B1006" s="3" t="s">
        <v>626</v>
      </c>
      <c r="C1006" s="5" t="s">
        <v>201</v>
      </c>
      <c r="D1006" s="5" t="s">
        <v>683</v>
      </c>
      <c r="E1006" s="14"/>
      <c r="F1006" s="14">
        <v>3767</v>
      </c>
      <c r="G1006" s="5">
        <v>2116.080931775949</v>
      </c>
      <c r="H1006" s="5">
        <v>20370.580695513669</v>
      </c>
      <c r="I1006" s="5">
        <v>2817.2104592513933</v>
      </c>
      <c r="J1006" s="5">
        <v>2804.211744093443</v>
      </c>
      <c r="K1006" s="5">
        <v>123.25301035306309</v>
      </c>
      <c r="L1006" s="5">
        <v>233.71402973188214</v>
      </c>
      <c r="M1006" s="5">
        <v>18004.128452349349</v>
      </c>
      <c r="N1006" s="5">
        <v>35680.256384390763</v>
      </c>
      <c r="O1006" s="5">
        <v>11779.927756835683</v>
      </c>
      <c r="P1006" s="5">
        <v>11440.103488186889</v>
      </c>
      <c r="Q1006" s="5">
        <v>11147.08786833024</v>
      </c>
    </row>
    <row r="1007" spans="1:17" x14ac:dyDescent="0.2">
      <c r="A1007" s="3" t="s">
        <v>31</v>
      </c>
      <c r="B1007" s="3" t="s">
        <v>626</v>
      </c>
      <c r="C1007" s="5" t="s">
        <v>201</v>
      </c>
      <c r="D1007" s="5" t="s">
        <v>684</v>
      </c>
      <c r="E1007" s="14"/>
      <c r="F1007" s="14">
        <v>3783</v>
      </c>
      <c r="G1007" s="5">
        <v>2107.1310785091196</v>
      </c>
      <c r="H1007" s="5">
        <v>20284.424393338617</v>
      </c>
      <c r="I1007" s="5">
        <v>2805.295215437483</v>
      </c>
      <c r="J1007" s="5">
        <v>2792.3514776632305</v>
      </c>
      <c r="K1007" s="5">
        <v>122.73171821305543</v>
      </c>
      <c r="L1007" s="5">
        <v>232.72554850647634</v>
      </c>
      <c r="M1007" s="5">
        <v>17927.980935765263</v>
      </c>
      <c r="N1007" s="5">
        <v>35529.348612212532</v>
      </c>
      <c r="O1007" s="5">
        <v>11730.105170499608</v>
      </c>
      <c r="P1007" s="5">
        <v>11391.718170763947</v>
      </c>
      <c r="Q1007" s="5">
        <v>11099.941845096488</v>
      </c>
    </row>
    <row r="1008" spans="1:17" x14ac:dyDescent="0.2">
      <c r="A1008" s="3" t="s">
        <v>31</v>
      </c>
      <c r="B1008" s="3" t="s">
        <v>626</v>
      </c>
      <c r="C1008" s="14" t="s">
        <v>200</v>
      </c>
      <c r="D1008" s="2" t="s">
        <v>199</v>
      </c>
      <c r="E1008" s="14"/>
      <c r="F1008" s="14"/>
      <c r="G1008" s="14">
        <v>11.753309455531143</v>
      </c>
      <c r="H1008" s="14">
        <v>57.092024440792123</v>
      </c>
      <c r="I1008" s="14">
        <v>15.647580313079676</v>
      </c>
      <c r="J1008" s="14">
        <v>7.8592813736624851</v>
      </c>
      <c r="K1008" s="14">
        <v>0.68458193174565962</v>
      </c>
      <c r="L1008" s="14">
        <v>0.65502340345885601</v>
      </c>
      <c r="M1008" s="14">
        <v>100</v>
      </c>
      <c r="N1008" s="14">
        <v>100</v>
      </c>
      <c r="O1008" s="14">
        <v>33.01525535558963</v>
      </c>
      <c r="P1008" s="14">
        <v>32.062839921721114</v>
      </c>
      <c r="Q1008" s="14">
        <v>31.241613704342154</v>
      </c>
    </row>
    <row r="1009" spans="1:17" x14ac:dyDescent="0.2">
      <c r="A1009" s="3" t="s">
        <v>31</v>
      </c>
      <c r="B1009" s="3" t="s">
        <v>626</v>
      </c>
      <c r="C1009" s="5"/>
      <c r="D1009" s="5"/>
      <c r="E1009" s="14"/>
      <c r="F1009" s="14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</row>
    <row r="1010" spans="1:17" x14ac:dyDescent="0.2">
      <c r="A1010" s="9" t="s">
        <v>173</v>
      </c>
      <c r="B1010" s="9" t="s">
        <v>627</v>
      </c>
      <c r="C1010" s="10"/>
      <c r="D1010" s="6" t="s">
        <v>233</v>
      </c>
      <c r="E1010" s="15" t="s">
        <v>238</v>
      </c>
      <c r="F1010" s="15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</row>
    <row r="1011" spans="1:17" s="13" customFormat="1" x14ac:dyDescent="0.2">
      <c r="A1011" s="3" t="s">
        <v>173</v>
      </c>
      <c r="B1011" s="3" t="s">
        <v>627</v>
      </c>
      <c r="C1011" s="11" t="s">
        <v>201</v>
      </c>
      <c r="D1011" s="12" t="s">
        <v>202</v>
      </c>
      <c r="G1011" s="13">
        <v>176400878.99000001</v>
      </c>
      <c r="H1011" s="13">
        <v>160141119.89000005</v>
      </c>
      <c r="I1011" s="13">
        <v>26436561.960000001</v>
      </c>
      <c r="J1011" s="13">
        <v>33049465.859999999</v>
      </c>
      <c r="K1011" s="13">
        <v>42342163.689999938</v>
      </c>
      <c r="L1011" s="13">
        <v>35921664.220000029</v>
      </c>
      <c r="M1011" s="13">
        <v>525570592.49999994</v>
      </c>
      <c r="N1011" s="13">
        <v>490827448.6200006</v>
      </c>
      <c r="O1011" s="13">
        <v>273942880.14000034</v>
      </c>
      <c r="P1011" s="13">
        <v>267458556.20000011</v>
      </c>
      <c r="Q1011" s="13">
        <v>258679492.18000033</v>
      </c>
    </row>
    <row r="1012" spans="1:17" x14ac:dyDescent="0.2">
      <c r="A1012" s="3" t="s">
        <v>173</v>
      </c>
      <c r="B1012" s="3" t="s">
        <v>627</v>
      </c>
      <c r="C1012" s="5" t="s">
        <v>201</v>
      </c>
      <c r="D1012" s="5" t="s">
        <v>683</v>
      </c>
      <c r="E1012" s="14"/>
      <c r="F1012" s="14">
        <v>22681.1</v>
      </c>
      <c r="G1012" s="5">
        <v>7777.4393212851237</v>
      </c>
      <c r="H1012" s="5">
        <v>7060.5534956417487</v>
      </c>
      <c r="I1012" s="5">
        <v>1165.5767118878716</v>
      </c>
      <c r="J1012" s="5">
        <v>1457.1368169974121</v>
      </c>
      <c r="K1012" s="5">
        <v>1866.847890534407</v>
      </c>
      <c r="L1012" s="5">
        <v>1583.7708144666719</v>
      </c>
      <c r="M1012" s="5">
        <v>23172.182676325221</v>
      </c>
      <c r="N1012" s="5">
        <v>21640.372319684699</v>
      </c>
      <c r="O1012" s="5">
        <v>12078.024440613566</v>
      </c>
      <c r="P1012" s="5">
        <v>11792.133370956441</v>
      </c>
      <c r="Q1012" s="5">
        <v>11405.068192459818</v>
      </c>
    </row>
    <row r="1013" spans="1:17" x14ac:dyDescent="0.2">
      <c r="A1013" s="3" t="s">
        <v>173</v>
      </c>
      <c r="B1013" s="3" t="s">
        <v>627</v>
      </c>
      <c r="C1013" s="5" t="s">
        <v>201</v>
      </c>
      <c r="D1013" s="5" t="s">
        <v>684</v>
      </c>
      <c r="E1013" s="14"/>
      <c r="F1013" s="14">
        <v>22170</v>
      </c>
      <c r="G1013" s="5">
        <v>7956.7378885881826</v>
      </c>
      <c r="H1013" s="5">
        <v>7223.3252092918383</v>
      </c>
      <c r="I1013" s="5">
        <v>1192.4475399188093</v>
      </c>
      <c r="J1013" s="5">
        <v>1490.7291772665765</v>
      </c>
      <c r="K1013" s="5">
        <v>1909.8855972034253</v>
      </c>
      <c r="L1013" s="5">
        <v>1620.2825539016703</v>
      </c>
      <c r="M1013" s="5">
        <v>23706.386671177264</v>
      </c>
      <c r="N1013" s="5">
        <v>22139.262454668497</v>
      </c>
      <c r="O1013" s="5">
        <v>12356.46730446551</v>
      </c>
      <c r="P1013" s="5">
        <v>12063.985394677497</v>
      </c>
      <c r="Q1013" s="5">
        <v>11667.996940911156</v>
      </c>
    </row>
    <row r="1014" spans="1:17" x14ac:dyDescent="0.2">
      <c r="A1014" s="3" t="s">
        <v>173</v>
      </c>
      <c r="B1014" s="3" t="s">
        <v>627</v>
      </c>
      <c r="C1014" s="14" t="s">
        <v>200</v>
      </c>
      <c r="D1014" s="2" t="s">
        <v>199</v>
      </c>
      <c r="E1014" s="14"/>
      <c r="F1014" s="14"/>
      <c r="G1014" s="14">
        <v>33.563688971049125</v>
      </c>
      <c r="H1014" s="14">
        <v>32.626765340905287</v>
      </c>
      <c r="I1014" s="14">
        <v>5.0300687171723757</v>
      </c>
      <c r="J1014" s="14">
        <v>6.7334184249314362</v>
      </c>
      <c r="K1014" s="14">
        <v>8.0564179758592456</v>
      </c>
      <c r="L1014" s="14">
        <v>7.3185931880942219</v>
      </c>
      <c r="M1014" s="14">
        <v>100</v>
      </c>
      <c r="N1014" s="14">
        <v>100</v>
      </c>
      <c r="O1014" s="14">
        <v>55.812461367067378</v>
      </c>
      <c r="P1014" s="14">
        <v>54.491360854406281</v>
      </c>
      <c r="Q1014" s="14">
        <v>52.70273553512498</v>
      </c>
    </row>
    <row r="1015" spans="1:17" x14ac:dyDescent="0.2">
      <c r="A1015" s="3" t="s">
        <v>173</v>
      </c>
      <c r="B1015" s="3" t="s">
        <v>627</v>
      </c>
      <c r="C1015" s="5"/>
      <c r="D1015" s="5"/>
      <c r="E1015" s="14"/>
      <c r="F1015" s="14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</row>
    <row r="1016" spans="1:17" x14ac:dyDescent="0.2">
      <c r="A1016" s="9" t="s">
        <v>65</v>
      </c>
      <c r="B1016" s="9" t="s">
        <v>628</v>
      </c>
      <c r="C1016" s="10"/>
      <c r="D1016" s="6" t="s">
        <v>233</v>
      </c>
      <c r="E1016" s="15" t="s">
        <v>237</v>
      </c>
      <c r="F1016" s="15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</row>
    <row r="1017" spans="1:17" s="13" customFormat="1" x14ac:dyDescent="0.2">
      <c r="A1017" s="3" t="s">
        <v>65</v>
      </c>
      <c r="B1017" s="3" t="s">
        <v>628</v>
      </c>
      <c r="C1017" s="11" t="s">
        <v>201</v>
      </c>
      <c r="D1017" s="12" t="s">
        <v>202</v>
      </c>
      <c r="G1017" s="13">
        <v>78375.69</v>
      </c>
      <c r="H1017" s="13">
        <v>4406835.5799999991</v>
      </c>
      <c r="I1017" s="13">
        <v>3873032.09</v>
      </c>
      <c r="J1017" s="13">
        <v>3819950</v>
      </c>
      <c r="K1017" s="13">
        <v>308254.53000000864</v>
      </c>
      <c r="L1017" s="13">
        <v>279390.80000000633</v>
      </c>
      <c r="M1017" s="13">
        <v>21931347.960000008</v>
      </c>
      <c r="N1017" s="13">
        <v>25392380.710000005</v>
      </c>
      <c r="O1017" s="13">
        <v>17117778.660000004</v>
      </c>
      <c r="P1017" s="13">
        <v>16401876.779999999</v>
      </c>
      <c r="Q1017" s="13">
        <v>15820360.260000004</v>
      </c>
    </row>
    <row r="1018" spans="1:17" x14ac:dyDescent="0.2">
      <c r="A1018" s="3" t="s">
        <v>65</v>
      </c>
      <c r="B1018" s="3" t="s">
        <v>628</v>
      </c>
      <c r="C1018" s="5" t="s">
        <v>201</v>
      </c>
      <c r="D1018" s="5" t="s">
        <v>683</v>
      </c>
      <c r="E1018" s="14"/>
      <c r="F1018" s="14">
        <v>1127.3</v>
      </c>
      <c r="G1018" s="5">
        <v>69.525139714361757</v>
      </c>
      <c r="H1018" s="5">
        <v>3909.1950501197543</v>
      </c>
      <c r="I1018" s="5">
        <v>3435.6711523108311</v>
      </c>
      <c r="J1018" s="5">
        <v>3388.5833407256277</v>
      </c>
      <c r="K1018" s="5">
        <v>273.44498358911437</v>
      </c>
      <c r="L1018" s="5">
        <v>247.84068127384577</v>
      </c>
      <c r="M1018" s="5">
        <v>19454.757349418975</v>
      </c>
      <c r="N1018" s="5">
        <v>22524.95405836956</v>
      </c>
      <c r="O1018" s="5">
        <v>15184.758857447001</v>
      </c>
      <c r="P1018" s="5">
        <v>14549.69997338774</v>
      </c>
      <c r="Q1018" s="5">
        <v>14033.85102457199</v>
      </c>
    </row>
    <row r="1019" spans="1:17" x14ac:dyDescent="0.2">
      <c r="A1019" s="3" t="s">
        <v>65</v>
      </c>
      <c r="B1019" s="3" t="s">
        <v>628</v>
      </c>
      <c r="C1019" s="5" t="s">
        <v>201</v>
      </c>
      <c r="D1019" s="5" t="s">
        <v>684</v>
      </c>
      <c r="E1019" s="14"/>
      <c r="F1019" s="14">
        <v>1078</v>
      </c>
      <c r="G1019" s="5">
        <v>72.704721706864561</v>
      </c>
      <c r="H1019" s="5">
        <v>4087.9736363636357</v>
      </c>
      <c r="I1019" s="5">
        <v>3592.7941465677177</v>
      </c>
      <c r="J1019" s="5">
        <v>3543.5528756957328</v>
      </c>
      <c r="K1019" s="5">
        <v>285.9503988868355</v>
      </c>
      <c r="L1019" s="5">
        <v>259.1751391465736</v>
      </c>
      <c r="M1019" s="5">
        <v>20344.478627087206</v>
      </c>
      <c r="N1019" s="5">
        <v>23555.084146567722</v>
      </c>
      <c r="O1019" s="5">
        <v>15879.200983302415</v>
      </c>
      <c r="P1019" s="5">
        <v>15215.099053803338</v>
      </c>
      <c r="Q1019" s="5">
        <v>14675.658868274586</v>
      </c>
    </row>
    <row r="1020" spans="1:17" x14ac:dyDescent="0.2">
      <c r="A1020" s="3" t="s">
        <v>65</v>
      </c>
      <c r="B1020" s="3" t="s">
        <v>628</v>
      </c>
      <c r="C1020" s="14" t="s">
        <v>200</v>
      </c>
      <c r="D1020" s="2" t="s">
        <v>199</v>
      </c>
      <c r="E1020" s="14"/>
      <c r="F1020" s="14"/>
      <c r="G1020" s="14">
        <v>0.3573683211034146</v>
      </c>
      <c r="H1020" s="14">
        <v>17.354952378547566</v>
      </c>
      <c r="I1020" s="14">
        <v>17.659799557527965</v>
      </c>
      <c r="J1020" s="14">
        <v>15.043685913608057</v>
      </c>
      <c r="K1020" s="14">
        <v>1.4055430179769421</v>
      </c>
      <c r="L1020" s="14">
        <v>1.1002938369224156</v>
      </c>
      <c r="M1020" s="14">
        <v>100</v>
      </c>
      <c r="N1020" s="14">
        <v>100</v>
      </c>
      <c r="O1020" s="14">
        <v>67.413051401118508</v>
      </c>
      <c r="P1020" s="14">
        <v>64.593694334224551</v>
      </c>
      <c r="Q1020" s="14">
        <v>62.303572243502337</v>
      </c>
    </row>
    <row r="1021" spans="1:17" x14ac:dyDescent="0.2">
      <c r="A1021" s="3" t="s">
        <v>65</v>
      </c>
      <c r="B1021" s="3" t="s">
        <v>628</v>
      </c>
      <c r="C1021" s="5"/>
      <c r="D1021" s="5"/>
      <c r="E1021" s="14"/>
      <c r="F1021" s="14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</row>
    <row r="1022" spans="1:17" x14ac:dyDescent="0.2">
      <c r="A1022" s="16" t="s">
        <v>99</v>
      </c>
      <c r="B1022" s="9" t="s">
        <v>629</v>
      </c>
      <c r="C1022" s="10"/>
      <c r="D1022" s="6" t="s">
        <v>233</v>
      </c>
      <c r="E1022" s="15" t="s">
        <v>704</v>
      </c>
      <c r="F1022" s="15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</row>
    <row r="1023" spans="1:17" s="13" customFormat="1" x14ac:dyDescent="0.2">
      <c r="A1023" s="16" t="s">
        <v>99</v>
      </c>
      <c r="B1023" s="3" t="s">
        <v>629</v>
      </c>
      <c r="C1023" s="11" t="s">
        <v>201</v>
      </c>
      <c r="D1023" s="12" t="s">
        <v>202</v>
      </c>
      <c r="G1023" s="13">
        <v>363.67</v>
      </c>
      <c r="H1023" s="13">
        <v>446012.11999999994</v>
      </c>
      <c r="I1023" s="13">
        <v>5699226.0999999996</v>
      </c>
      <c r="J1023" s="13">
        <v>4609743.8100000005</v>
      </c>
      <c r="K1023" s="13">
        <v>4721993.3899999894</v>
      </c>
      <c r="L1023" s="13">
        <v>4367360.6900000162</v>
      </c>
      <c r="M1023" s="13">
        <v>42313274.25</v>
      </c>
      <c r="N1023" s="13">
        <v>38297478.040000059</v>
      </c>
      <c r="O1023" s="13">
        <v>32836611.610000055</v>
      </c>
      <c r="P1023" s="13">
        <v>31811268.290000051</v>
      </c>
      <c r="Q1023" s="13">
        <v>32002838.430000056</v>
      </c>
    </row>
    <row r="1024" spans="1:17" x14ac:dyDescent="0.2">
      <c r="A1024" s="16" t="s">
        <v>99</v>
      </c>
      <c r="B1024" s="3" t="s">
        <v>629</v>
      </c>
      <c r="C1024" s="5" t="s">
        <v>201</v>
      </c>
      <c r="D1024" s="5" t="s">
        <v>683</v>
      </c>
      <c r="E1024" s="14"/>
      <c r="F1024" s="14">
        <v>2365</v>
      </c>
      <c r="G1024" s="5">
        <v>0.15377167019027485</v>
      </c>
      <c r="H1024" s="5">
        <v>188.58863424947143</v>
      </c>
      <c r="I1024" s="5">
        <v>2409.8207610993654</v>
      </c>
      <c r="J1024" s="5">
        <v>1949.1517167019031</v>
      </c>
      <c r="K1024" s="5">
        <v>1996.6145412262113</v>
      </c>
      <c r="L1024" s="5">
        <v>1846.6641395348906</v>
      </c>
      <c r="M1024" s="5">
        <v>17891.447885835096</v>
      </c>
      <c r="N1024" s="5">
        <v>16193.436803382689</v>
      </c>
      <c r="O1024" s="5">
        <v>13884.402372093047</v>
      </c>
      <c r="P1024" s="5">
        <v>13450.853399577189</v>
      </c>
      <c r="Q1024" s="5">
        <v>13531.855572938714</v>
      </c>
    </row>
    <row r="1025" spans="1:17" x14ac:dyDescent="0.2">
      <c r="A1025" s="3" t="s">
        <v>99</v>
      </c>
      <c r="B1025" s="3" t="s">
        <v>629</v>
      </c>
      <c r="C1025" s="5" t="s">
        <v>201</v>
      </c>
      <c r="D1025" s="5" t="s">
        <v>684</v>
      </c>
      <c r="E1025" s="14"/>
      <c r="F1025" s="14">
        <v>2482</v>
      </c>
      <c r="G1025" s="5">
        <v>0.14652296535052378</v>
      </c>
      <c r="H1025" s="5">
        <v>179.69867848509264</v>
      </c>
      <c r="I1025" s="5">
        <v>2296.2232473811441</v>
      </c>
      <c r="J1025" s="5">
        <v>1857.2698670427078</v>
      </c>
      <c r="K1025" s="5">
        <v>1902.4953223207049</v>
      </c>
      <c r="L1025" s="5">
        <v>1759.6134931506915</v>
      </c>
      <c r="M1025" s="5">
        <v>17048.055701047542</v>
      </c>
      <c r="N1025" s="5">
        <v>15430.087848509291</v>
      </c>
      <c r="O1025" s="5">
        <v>13229.899923448855</v>
      </c>
      <c r="P1025" s="5">
        <v>12816.788190975041</v>
      </c>
      <c r="Q1025" s="5">
        <v>12893.971970185357</v>
      </c>
    </row>
    <row r="1026" spans="1:17" x14ac:dyDescent="0.2">
      <c r="A1026" s="16" t="s">
        <v>99</v>
      </c>
      <c r="B1026" s="3" t="s">
        <v>629</v>
      </c>
      <c r="C1026" s="14" t="s">
        <v>200</v>
      </c>
      <c r="D1026" s="2" t="s">
        <v>199</v>
      </c>
      <c r="E1026" s="14"/>
      <c r="F1026" s="14"/>
      <c r="G1026" s="14">
        <v>8.5947024059477043E-4</v>
      </c>
      <c r="H1026" s="14">
        <v>1.1645991924955463</v>
      </c>
      <c r="I1026" s="14">
        <v>13.469120981579438</v>
      </c>
      <c r="J1026" s="14">
        <v>12.036677206747981</v>
      </c>
      <c r="K1026" s="14">
        <v>11.159602922952693</v>
      </c>
      <c r="L1026" s="14">
        <v>11.403781432914451</v>
      </c>
      <c r="M1026" s="14">
        <v>100</v>
      </c>
      <c r="N1026" s="14">
        <v>100</v>
      </c>
      <c r="O1026" s="14">
        <v>85.740924182275492</v>
      </c>
      <c r="P1026" s="14">
        <v>83.063611282117733</v>
      </c>
      <c r="Q1026" s="14">
        <v>83.563827353264557</v>
      </c>
    </row>
    <row r="1027" spans="1:17" x14ac:dyDescent="0.2">
      <c r="A1027" s="16" t="s">
        <v>99</v>
      </c>
      <c r="B1027" s="3" t="s">
        <v>629</v>
      </c>
      <c r="C1027" s="5"/>
      <c r="D1027" s="5"/>
      <c r="E1027" s="14"/>
      <c r="F1027" s="14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</row>
    <row r="1028" spans="1:17" x14ac:dyDescent="0.2">
      <c r="A1028" s="9" t="s">
        <v>172</v>
      </c>
      <c r="B1028" s="9" t="s">
        <v>630</v>
      </c>
      <c r="C1028" s="10"/>
      <c r="D1028" s="6" t="s">
        <v>233</v>
      </c>
      <c r="E1028" s="15" t="s">
        <v>236</v>
      </c>
      <c r="F1028" s="15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</row>
    <row r="1029" spans="1:17" s="13" customFormat="1" x14ac:dyDescent="0.2">
      <c r="A1029" s="3" t="s">
        <v>172</v>
      </c>
      <c r="B1029" s="3" t="s">
        <v>630</v>
      </c>
      <c r="C1029" s="11" t="s">
        <v>201</v>
      </c>
      <c r="D1029" s="12" t="s">
        <v>202</v>
      </c>
      <c r="G1029" s="13">
        <v>0</v>
      </c>
      <c r="H1029" s="13">
        <v>0</v>
      </c>
      <c r="I1029" s="13">
        <v>1025990.5900000001</v>
      </c>
      <c r="J1029" s="13">
        <v>1022882.6799999999</v>
      </c>
      <c r="K1029" s="13">
        <v>0</v>
      </c>
      <c r="L1029" s="13">
        <v>0</v>
      </c>
      <c r="M1029" s="13">
        <v>14694209.889999995</v>
      </c>
      <c r="N1029" s="13">
        <v>13023292.919999996</v>
      </c>
      <c r="O1029" s="13">
        <v>10772296.269999996</v>
      </c>
      <c r="P1029" s="13">
        <v>10088024.059999995</v>
      </c>
      <c r="Q1029" s="13">
        <v>10083760.679999996</v>
      </c>
    </row>
    <row r="1030" spans="1:17" x14ac:dyDescent="0.2">
      <c r="A1030" s="3" t="s">
        <v>172</v>
      </c>
      <c r="B1030" s="3" t="s">
        <v>630</v>
      </c>
      <c r="C1030" s="5" t="s">
        <v>201</v>
      </c>
      <c r="D1030" s="5" t="s">
        <v>683</v>
      </c>
      <c r="E1030" s="14"/>
      <c r="F1030" s="14">
        <v>1041.5</v>
      </c>
      <c r="G1030" s="5">
        <v>0</v>
      </c>
      <c r="H1030" s="5">
        <v>0</v>
      </c>
      <c r="I1030" s="5">
        <v>985.10858377340378</v>
      </c>
      <c r="J1030" s="5">
        <v>982.12451272203543</v>
      </c>
      <c r="K1030" s="5">
        <v>0</v>
      </c>
      <c r="L1030" s="5">
        <v>0</v>
      </c>
      <c r="M1030" s="5">
        <v>14108.698886221791</v>
      </c>
      <c r="N1030" s="5">
        <v>12504.361901104174</v>
      </c>
      <c r="O1030" s="5">
        <v>10343.059308689386</v>
      </c>
      <c r="P1030" s="5">
        <v>9686.0528660585642</v>
      </c>
      <c r="Q1030" s="5">
        <v>9681.9593662986044</v>
      </c>
    </row>
    <row r="1031" spans="1:17" x14ac:dyDescent="0.2">
      <c r="A1031" s="3" t="s">
        <v>172</v>
      </c>
      <c r="B1031" s="3" t="s">
        <v>630</v>
      </c>
      <c r="C1031" s="5" t="s">
        <v>201</v>
      </c>
      <c r="D1031" s="5" t="s">
        <v>684</v>
      </c>
      <c r="E1031" s="14"/>
      <c r="F1031" s="14">
        <v>1013</v>
      </c>
      <c r="G1031" s="5">
        <v>0</v>
      </c>
      <c r="H1031" s="5">
        <v>0</v>
      </c>
      <c r="I1031" s="5">
        <v>1012.8238795656466</v>
      </c>
      <c r="J1031" s="5">
        <v>1009.7558538993089</v>
      </c>
      <c r="K1031" s="5">
        <v>0</v>
      </c>
      <c r="L1031" s="5">
        <v>0</v>
      </c>
      <c r="M1031" s="5">
        <v>14505.636614017763</v>
      </c>
      <c r="N1031" s="5">
        <v>12856.162803553796</v>
      </c>
      <c r="O1031" s="5">
        <v>10634.053573543924</v>
      </c>
      <c r="P1031" s="5">
        <v>9958.5627443237863</v>
      </c>
      <c r="Q1031" s="5">
        <v>9954.3540769990086</v>
      </c>
    </row>
    <row r="1032" spans="1:17" x14ac:dyDescent="0.2">
      <c r="A1032" s="3" t="s">
        <v>172</v>
      </c>
      <c r="B1032" s="3" t="s">
        <v>630</v>
      </c>
      <c r="C1032" s="14" t="s">
        <v>200</v>
      </c>
      <c r="D1032" s="2" t="s">
        <v>199</v>
      </c>
      <c r="E1032" s="14"/>
      <c r="F1032" s="14"/>
      <c r="G1032" s="14">
        <v>0</v>
      </c>
      <c r="H1032" s="14">
        <v>0</v>
      </c>
      <c r="I1032" s="14">
        <v>6.9822780379517253</v>
      </c>
      <c r="J1032" s="14">
        <v>7.8542553429720465</v>
      </c>
      <c r="K1032" s="14">
        <v>0</v>
      </c>
      <c r="L1032" s="14">
        <v>0</v>
      </c>
      <c r="M1032" s="14">
        <v>100</v>
      </c>
      <c r="N1032" s="14">
        <v>100</v>
      </c>
      <c r="O1032" s="14">
        <v>82.715610684428952</v>
      </c>
      <c r="P1032" s="14">
        <v>77.461392613750704</v>
      </c>
      <c r="Q1032" s="14">
        <v>77.42865603916708</v>
      </c>
    </row>
    <row r="1033" spans="1:17" x14ac:dyDescent="0.2">
      <c r="A1033" s="3" t="s">
        <v>172</v>
      </c>
      <c r="B1033" s="3" t="s">
        <v>630</v>
      </c>
      <c r="C1033" s="5"/>
      <c r="D1033" s="5"/>
      <c r="E1033" s="14"/>
      <c r="F1033" s="14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</row>
    <row r="1034" spans="1:17" x14ac:dyDescent="0.2">
      <c r="A1034" s="9" t="s">
        <v>146</v>
      </c>
      <c r="B1034" s="9" t="s">
        <v>631</v>
      </c>
      <c r="C1034" s="10"/>
      <c r="D1034" s="6" t="s">
        <v>233</v>
      </c>
      <c r="E1034" s="15" t="s">
        <v>235</v>
      </c>
      <c r="F1034" s="15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</row>
    <row r="1035" spans="1:17" s="13" customFormat="1" x14ac:dyDescent="0.2">
      <c r="A1035" s="3" t="s">
        <v>146</v>
      </c>
      <c r="B1035" s="3" t="s">
        <v>631</v>
      </c>
      <c r="C1035" s="11" t="s">
        <v>201</v>
      </c>
      <c r="D1035" s="12" t="s">
        <v>202</v>
      </c>
      <c r="G1035" s="13">
        <v>0</v>
      </c>
      <c r="H1035" s="13">
        <v>0</v>
      </c>
      <c r="I1035" s="13">
        <v>372457.01</v>
      </c>
      <c r="J1035" s="13">
        <v>344100</v>
      </c>
      <c r="K1035" s="13">
        <v>0</v>
      </c>
      <c r="L1035" s="13">
        <v>0</v>
      </c>
      <c r="M1035" s="13">
        <v>4828637.3100000015</v>
      </c>
      <c r="N1035" s="13">
        <v>4650767.1100000003</v>
      </c>
      <c r="O1035" s="13">
        <v>4058102.37</v>
      </c>
      <c r="P1035" s="13">
        <v>3814103.08</v>
      </c>
      <c r="Q1035" s="13">
        <v>3824268.5500000003</v>
      </c>
    </row>
    <row r="1036" spans="1:17" x14ac:dyDescent="0.2">
      <c r="A1036" s="3" t="s">
        <v>146</v>
      </c>
      <c r="B1036" s="3" t="s">
        <v>631</v>
      </c>
      <c r="C1036" s="5" t="s">
        <v>201</v>
      </c>
      <c r="D1036" s="5" t="s">
        <v>683</v>
      </c>
      <c r="E1036" s="14"/>
      <c r="F1036" s="14">
        <v>182.5</v>
      </c>
      <c r="G1036" s="5">
        <v>0</v>
      </c>
      <c r="H1036" s="5">
        <v>0</v>
      </c>
      <c r="I1036" s="5">
        <v>2040.8603287671233</v>
      </c>
      <c r="J1036" s="5">
        <v>1885.4794520547946</v>
      </c>
      <c r="K1036" s="5">
        <v>0</v>
      </c>
      <c r="L1036" s="5">
        <v>0</v>
      </c>
      <c r="M1036" s="5">
        <v>26458.286630136994</v>
      </c>
      <c r="N1036" s="5">
        <v>25483.655397260274</v>
      </c>
      <c r="O1036" s="5">
        <v>22236.177369863013</v>
      </c>
      <c r="P1036" s="5">
        <v>20899.194958904111</v>
      </c>
      <c r="Q1036" s="5">
        <v>20954.896164383565</v>
      </c>
    </row>
    <row r="1037" spans="1:17" x14ac:dyDescent="0.2">
      <c r="A1037" s="3" t="s">
        <v>146</v>
      </c>
      <c r="B1037" s="3" t="s">
        <v>631</v>
      </c>
      <c r="C1037" s="5" t="s">
        <v>201</v>
      </c>
      <c r="D1037" s="5" t="s">
        <v>684</v>
      </c>
      <c r="E1037" s="14"/>
      <c r="F1037" s="14">
        <v>186</v>
      </c>
      <c r="G1037" s="5">
        <v>0</v>
      </c>
      <c r="H1037" s="5">
        <v>0</v>
      </c>
      <c r="I1037" s="5">
        <v>2002.4570430107528</v>
      </c>
      <c r="J1037" s="5">
        <v>1850</v>
      </c>
      <c r="K1037" s="5">
        <v>0</v>
      </c>
      <c r="L1037" s="5">
        <v>0</v>
      </c>
      <c r="M1037" s="5">
        <v>25960.415645161298</v>
      </c>
      <c r="N1037" s="5">
        <v>25004.124247311829</v>
      </c>
      <c r="O1037" s="5">
        <v>21817.754677419354</v>
      </c>
      <c r="P1037" s="5">
        <v>20505.930537634409</v>
      </c>
      <c r="Q1037" s="5">
        <v>20560.583602150538</v>
      </c>
    </row>
    <row r="1038" spans="1:17" x14ac:dyDescent="0.2">
      <c r="A1038" s="3" t="s">
        <v>146</v>
      </c>
      <c r="B1038" s="3" t="s">
        <v>631</v>
      </c>
      <c r="C1038" s="14" t="s">
        <v>200</v>
      </c>
      <c r="D1038" s="2" t="s">
        <v>199</v>
      </c>
      <c r="E1038" s="14"/>
      <c r="F1038" s="14"/>
      <c r="G1038" s="14">
        <v>0</v>
      </c>
      <c r="H1038" s="14">
        <v>0</v>
      </c>
      <c r="I1038" s="14">
        <v>7.7135014723232533</v>
      </c>
      <c r="J1038" s="14">
        <v>7.3987794241539646</v>
      </c>
      <c r="K1038" s="14">
        <v>0</v>
      </c>
      <c r="L1038" s="14">
        <v>0</v>
      </c>
      <c r="M1038" s="14">
        <v>100</v>
      </c>
      <c r="N1038" s="14">
        <v>100</v>
      </c>
      <c r="O1038" s="14">
        <v>87.256623993799593</v>
      </c>
      <c r="P1038" s="14">
        <v>82.010192937826972</v>
      </c>
      <c r="Q1038" s="14">
        <v>82.228769137399354</v>
      </c>
    </row>
    <row r="1039" spans="1:17" x14ac:dyDescent="0.2">
      <c r="A1039" s="3" t="s">
        <v>146</v>
      </c>
      <c r="B1039" s="3" t="s">
        <v>631</v>
      </c>
      <c r="C1039" s="5"/>
      <c r="D1039" s="5"/>
      <c r="E1039" s="14"/>
      <c r="F1039" s="14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</row>
    <row r="1040" spans="1:17" x14ac:dyDescent="0.2">
      <c r="A1040" s="9" t="s">
        <v>69</v>
      </c>
      <c r="B1040" s="9" t="s">
        <v>632</v>
      </c>
      <c r="C1040" s="10"/>
      <c r="D1040" s="6" t="s">
        <v>233</v>
      </c>
      <c r="E1040" s="15" t="s">
        <v>234</v>
      </c>
      <c r="F1040" s="15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</row>
    <row r="1041" spans="1:17" s="13" customFormat="1" x14ac:dyDescent="0.2">
      <c r="A1041" s="3" t="s">
        <v>69</v>
      </c>
      <c r="B1041" s="3" t="s">
        <v>632</v>
      </c>
      <c r="C1041" s="11" t="s">
        <v>201</v>
      </c>
      <c r="D1041" s="12" t="s">
        <v>202</v>
      </c>
      <c r="G1041" s="13">
        <v>0</v>
      </c>
      <c r="H1041" s="13">
        <v>0</v>
      </c>
      <c r="I1041" s="13">
        <v>257258.47</v>
      </c>
      <c r="J1041" s="13">
        <v>253712.82</v>
      </c>
      <c r="K1041" s="13">
        <v>184.67999999970198</v>
      </c>
      <c r="L1041" s="13">
        <v>0</v>
      </c>
      <c r="M1041" s="13">
        <v>3765810.6199999992</v>
      </c>
      <c r="N1041" s="13">
        <v>3437275.65</v>
      </c>
      <c r="O1041" s="13">
        <v>3132255.75</v>
      </c>
      <c r="P1041" s="13">
        <v>2982090.3</v>
      </c>
      <c r="Q1041" s="13">
        <v>3006095.68</v>
      </c>
    </row>
    <row r="1042" spans="1:17" x14ac:dyDescent="0.2">
      <c r="A1042" s="3" t="s">
        <v>69</v>
      </c>
      <c r="B1042" s="3" t="s">
        <v>632</v>
      </c>
      <c r="C1042" s="5" t="s">
        <v>201</v>
      </c>
      <c r="D1042" s="5" t="s">
        <v>683</v>
      </c>
      <c r="E1042" s="14"/>
      <c r="F1042" s="14">
        <v>204</v>
      </c>
      <c r="G1042" s="5">
        <v>0</v>
      </c>
      <c r="H1042" s="5">
        <v>0</v>
      </c>
      <c r="I1042" s="5">
        <v>1261.070931372549</v>
      </c>
      <c r="J1042" s="5">
        <v>1243.690294117647</v>
      </c>
      <c r="K1042" s="5">
        <v>0.90529411764559797</v>
      </c>
      <c r="L1042" s="5">
        <v>0</v>
      </c>
      <c r="M1042" s="5">
        <v>18459.855980392153</v>
      </c>
      <c r="N1042" s="5">
        <v>16849.390441176471</v>
      </c>
      <c r="O1042" s="5">
        <v>15354.194852941177</v>
      </c>
      <c r="P1042" s="5">
        <v>14618.089705882352</v>
      </c>
      <c r="Q1042" s="5">
        <v>14735.763137254902</v>
      </c>
    </row>
    <row r="1043" spans="1:17" x14ac:dyDescent="0.2">
      <c r="A1043" s="3" t="s">
        <v>69</v>
      </c>
      <c r="B1043" s="3" t="s">
        <v>632</v>
      </c>
      <c r="C1043" s="5" t="s">
        <v>201</v>
      </c>
      <c r="D1043" s="5" t="s">
        <v>684</v>
      </c>
      <c r="E1043" s="14"/>
      <c r="F1043" s="14">
        <v>191</v>
      </c>
      <c r="G1043" s="5">
        <v>0</v>
      </c>
      <c r="H1043" s="5">
        <v>0</v>
      </c>
      <c r="I1043" s="5">
        <v>1346.9029842931936</v>
      </c>
      <c r="J1043" s="5">
        <v>1328.3393717277488</v>
      </c>
      <c r="K1043" s="5">
        <v>0.96691099476283759</v>
      </c>
      <c r="L1043" s="5">
        <v>0</v>
      </c>
      <c r="M1043" s="5">
        <v>19716.285968586384</v>
      </c>
      <c r="N1043" s="5">
        <v>17996.207591623035</v>
      </c>
      <c r="O1043" s="5">
        <v>16399.244764397907</v>
      </c>
      <c r="P1043" s="5">
        <v>15613.038219895287</v>
      </c>
      <c r="Q1043" s="5">
        <v>15738.720837696335</v>
      </c>
    </row>
    <row r="1044" spans="1:17" x14ac:dyDescent="0.2">
      <c r="A1044" s="3" t="s">
        <v>69</v>
      </c>
      <c r="B1044" s="3" t="s">
        <v>632</v>
      </c>
      <c r="C1044" s="14" t="s">
        <v>200</v>
      </c>
      <c r="D1044" s="2" t="s">
        <v>199</v>
      </c>
      <c r="E1044" s="14"/>
      <c r="F1044" s="14"/>
      <c r="G1044" s="14">
        <v>0</v>
      </c>
      <c r="H1044" s="14">
        <v>0</v>
      </c>
      <c r="I1044" s="14">
        <v>6.8314234559145222</v>
      </c>
      <c r="J1044" s="14">
        <v>7.3812183203869619</v>
      </c>
      <c r="K1044" s="14">
        <v>4.9041234049019182E-3</v>
      </c>
      <c r="L1044" s="14">
        <v>0</v>
      </c>
      <c r="M1044" s="14">
        <v>100</v>
      </c>
      <c r="N1044" s="14">
        <v>100</v>
      </c>
      <c r="O1044" s="14">
        <v>91.126114660021514</v>
      </c>
      <c r="P1044" s="14">
        <v>86.757380078027779</v>
      </c>
      <c r="Q1044" s="14">
        <v>87.455763985643699</v>
      </c>
    </row>
    <row r="1045" spans="1:17" x14ac:dyDescent="0.2">
      <c r="A1045" s="3" t="s">
        <v>69</v>
      </c>
      <c r="B1045" s="3" t="s">
        <v>632</v>
      </c>
      <c r="C1045" s="5"/>
      <c r="D1045" s="5"/>
      <c r="E1045" s="14"/>
      <c r="F1045" s="14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</row>
    <row r="1046" spans="1:17" x14ac:dyDescent="0.2">
      <c r="A1046" s="9" t="s">
        <v>187</v>
      </c>
      <c r="B1046" s="9" t="s">
        <v>633</v>
      </c>
      <c r="C1046" s="10"/>
      <c r="D1046" s="6" t="s">
        <v>233</v>
      </c>
      <c r="E1046" s="15" t="s">
        <v>232</v>
      </c>
      <c r="F1046" s="15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</row>
    <row r="1047" spans="1:17" s="13" customFormat="1" x14ac:dyDescent="0.2">
      <c r="A1047" s="3" t="s">
        <v>187</v>
      </c>
      <c r="B1047" s="3" t="s">
        <v>633</v>
      </c>
      <c r="C1047" s="11" t="s">
        <v>201</v>
      </c>
      <c r="D1047" s="12" t="s">
        <v>202</v>
      </c>
      <c r="G1047" s="13">
        <v>311.73</v>
      </c>
      <c r="H1047" s="13">
        <v>32544.87</v>
      </c>
      <c r="I1047" s="13">
        <v>0</v>
      </c>
      <c r="J1047" s="13">
        <v>0</v>
      </c>
      <c r="K1047" s="13">
        <v>267230.78999999887</v>
      </c>
      <c r="L1047" s="13">
        <v>650.9000000001397</v>
      </c>
      <c r="M1047" s="13">
        <v>2339683.2499999991</v>
      </c>
      <c r="N1047" s="13">
        <v>2116785.5200000005</v>
      </c>
      <c r="O1047" s="13">
        <v>1995469.7400000002</v>
      </c>
      <c r="P1047" s="13">
        <v>1796469.1600000006</v>
      </c>
      <c r="Q1047" s="13">
        <v>1933575.1100000003</v>
      </c>
    </row>
    <row r="1048" spans="1:17" x14ac:dyDescent="0.2">
      <c r="A1048" s="3" t="s">
        <v>187</v>
      </c>
      <c r="B1048" s="3" t="s">
        <v>633</v>
      </c>
      <c r="C1048" s="5" t="s">
        <v>201</v>
      </c>
      <c r="D1048" s="5" t="s">
        <v>683</v>
      </c>
      <c r="E1048" s="14"/>
      <c r="F1048" s="14">
        <v>70.3</v>
      </c>
      <c r="G1048" s="5">
        <v>4.4342816500711244</v>
      </c>
      <c r="H1048" s="5">
        <v>462.94267425320055</v>
      </c>
      <c r="I1048" s="5">
        <v>0</v>
      </c>
      <c r="J1048" s="5">
        <v>0</v>
      </c>
      <c r="K1048" s="5">
        <v>3801.2914651493438</v>
      </c>
      <c r="L1048" s="5">
        <v>9.2588904694187733</v>
      </c>
      <c r="M1048" s="5">
        <v>33281.411806543372</v>
      </c>
      <c r="N1048" s="5">
        <v>30110.747083926039</v>
      </c>
      <c r="O1048" s="5">
        <v>28385.060312944526</v>
      </c>
      <c r="P1048" s="5">
        <v>25554.326600284505</v>
      </c>
      <c r="Q1048" s="5">
        <v>27504.624608819351</v>
      </c>
    </row>
    <row r="1049" spans="1:17" x14ac:dyDescent="0.2">
      <c r="A1049" s="3" t="s">
        <v>187</v>
      </c>
      <c r="B1049" s="3" t="s">
        <v>633</v>
      </c>
      <c r="C1049" s="5" t="s">
        <v>201</v>
      </c>
      <c r="D1049" s="5" t="s">
        <v>684</v>
      </c>
      <c r="E1049" s="14"/>
      <c r="F1049" s="14">
        <v>70</v>
      </c>
      <c r="G1049" s="5">
        <v>4.4532857142857143</v>
      </c>
      <c r="H1049" s="5">
        <v>464.9267142857143</v>
      </c>
      <c r="I1049" s="5">
        <v>0</v>
      </c>
      <c r="J1049" s="5">
        <v>0</v>
      </c>
      <c r="K1049" s="5">
        <v>3817.5827142856983</v>
      </c>
      <c r="L1049" s="5">
        <v>9.2985714285734247</v>
      </c>
      <c r="M1049" s="5">
        <v>33424.046428571419</v>
      </c>
      <c r="N1049" s="5">
        <v>30239.79314285715</v>
      </c>
      <c r="O1049" s="5">
        <v>28506.710571428575</v>
      </c>
      <c r="P1049" s="5">
        <v>25663.845142857153</v>
      </c>
      <c r="Q1049" s="5">
        <v>27622.501571428576</v>
      </c>
    </row>
    <row r="1050" spans="1:17" x14ac:dyDescent="0.2">
      <c r="A1050" s="3" t="s">
        <v>187</v>
      </c>
      <c r="B1050" s="3" t="s">
        <v>633</v>
      </c>
      <c r="C1050" s="14" t="s">
        <v>200</v>
      </c>
      <c r="D1050" s="2" t="s">
        <v>199</v>
      </c>
      <c r="E1050" s="14"/>
      <c r="F1050" s="14"/>
      <c r="G1050" s="14">
        <v>1.3323598397347168E-2</v>
      </c>
      <c r="H1050" s="14">
        <v>1.5374665828212957</v>
      </c>
      <c r="I1050" s="14">
        <v>0</v>
      </c>
      <c r="J1050" s="14">
        <v>0</v>
      </c>
      <c r="K1050" s="14">
        <v>11.421665304480809</v>
      </c>
      <c r="L1050" s="14">
        <v>3.0749454484181257E-2</v>
      </c>
      <c r="M1050" s="14">
        <v>100</v>
      </c>
      <c r="N1050" s="14">
        <v>100</v>
      </c>
      <c r="O1050" s="14">
        <v>94.2688676366229</v>
      </c>
      <c r="P1050" s="14">
        <v>84.867793313325393</v>
      </c>
      <c r="Q1050" s="14">
        <v>91.344876074171182</v>
      </c>
    </row>
    <row r="1051" spans="1:17" x14ac:dyDescent="0.2">
      <c r="A1051" s="3" t="s">
        <v>187</v>
      </c>
      <c r="B1051" s="3" t="s">
        <v>633</v>
      </c>
      <c r="C1051" s="5"/>
      <c r="D1051" s="5"/>
      <c r="E1051" s="14"/>
      <c r="F1051" s="14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</row>
    <row r="1052" spans="1:17" x14ac:dyDescent="0.2">
      <c r="A1052" s="9" t="s">
        <v>49</v>
      </c>
      <c r="B1052" s="9" t="s">
        <v>634</v>
      </c>
      <c r="C1052" s="10"/>
      <c r="D1052" s="6" t="s">
        <v>228</v>
      </c>
      <c r="E1052" s="15" t="s">
        <v>231</v>
      </c>
      <c r="F1052" s="15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</row>
    <row r="1053" spans="1:17" s="13" customFormat="1" x14ac:dyDescent="0.2">
      <c r="A1053" s="3" t="s">
        <v>49</v>
      </c>
      <c r="B1053" s="3" t="s">
        <v>634</v>
      </c>
      <c r="C1053" s="11" t="s">
        <v>201</v>
      </c>
      <c r="D1053" s="12" t="s">
        <v>202</v>
      </c>
      <c r="G1053" s="13">
        <v>6197657.3799999999</v>
      </c>
      <c r="H1053" s="13">
        <v>12395314.76</v>
      </c>
      <c r="I1053" s="13">
        <v>1408536.04</v>
      </c>
      <c r="J1053" s="13">
        <v>1359133.4300000002</v>
      </c>
      <c r="K1053" s="13">
        <v>0</v>
      </c>
      <c r="L1053" s="13">
        <v>0</v>
      </c>
      <c r="M1053" s="13">
        <v>20647201.020000007</v>
      </c>
      <c r="N1053" s="13">
        <v>25416813.030000005</v>
      </c>
      <c r="O1053" s="13">
        <v>10611876.790000008</v>
      </c>
      <c r="P1053" s="13">
        <v>10320393.820000008</v>
      </c>
      <c r="Q1053" s="13">
        <v>10057171.580000008</v>
      </c>
    </row>
    <row r="1054" spans="1:17" x14ac:dyDescent="0.2">
      <c r="A1054" s="3" t="s">
        <v>49</v>
      </c>
      <c r="B1054" s="3" t="s">
        <v>634</v>
      </c>
      <c r="C1054" s="5" t="s">
        <v>201</v>
      </c>
      <c r="D1054" s="5" t="s">
        <v>683</v>
      </c>
      <c r="E1054" s="14"/>
      <c r="F1054" s="14">
        <v>853.8</v>
      </c>
      <c r="G1054" s="5">
        <v>7258.9100257671589</v>
      </c>
      <c r="H1054" s="5">
        <v>14517.820051534318</v>
      </c>
      <c r="I1054" s="5">
        <v>1649.7259779807919</v>
      </c>
      <c r="J1054" s="5">
        <v>1591.8639376903259</v>
      </c>
      <c r="K1054" s="5">
        <v>0</v>
      </c>
      <c r="L1054" s="5">
        <v>0</v>
      </c>
      <c r="M1054" s="5">
        <v>24182.713773717507</v>
      </c>
      <c r="N1054" s="5">
        <v>29769.047821503871</v>
      </c>
      <c r="O1054" s="5">
        <v>12428.99600609043</v>
      </c>
      <c r="P1054" s="5">
        <v>12087.601100960423</v>
      </c>
      <c r="Q1054" s="5">
        <v>11779.30613726869</v>
      </c>
    </row>
    <row r="1055" spans="1:17" x14ac:dyDescent="0.2">
      <c r="A1055" s="3" t="s">
        <v>49</v>
      </c>
      <c r="B1055" s="3" t="s">
        <v>634</v>
      </c>
      <c r="C1055" s="5" t="s">
        <v>201</v>
      </c>
      <c r="D1055" s="5" t="s">
        <v>684</v>
      </c>
      <c r="E1055" s="14"/>
      <c r="F1055" s="14">
        <v>876</v>
      </c>
      <c r="G1055" s="5">
        <v>7074.9513470319635</v>
      </c>
      <c r="H1055" s="5">
        <v>14149.902694063927</v>
      </c>
      <c r="I1055" s="5">
        <v>1607.9178538812787</v>
      </c>
      <c r="J1055" s="5">
        <v>1551.5221803652969</v>
      </c>
      <c r="K1055" s="5">
        <v>0</v>
      </c>
      <c r="L1055" s="5">
        <v>0</v>
      </c>
      <c r="M1055" s="5">
        <v>23569.8641780822</v>
      </c>
      <c r="N1055" s="5">
        <v>29014.626746575348</v>
      </c>
      <c r="O1055" s="5">
        <v>12114.01460045663</v>
      </c>
      <c r="P1055" s="5">
        <v>11781.271484018274</v>
      </c>
      <c r="Q1055" s="5">
        <v>11480.789474885853</v>
      </c>
    </row>
    <row r="1056" spans="1:17" x14ac:dyDescent="0.2">
      <c r="A1056" s="3" t="s">
        <v>49</v>
      </c>
      <c r="B1056" s="3" t="s">
        <v>634</v>
      </c>
      <c r="C1056" s="14" t="s">
        <v>200</v>
      </c>
      <c r="D1056" s="2" t="s">
        <v>199</v>
      </c>
      <c r="E1056" s="14"/>
      <c r="F1056" s="14"/>
      <c r="G1056" s="14">
        <v>30.016937278794405</v>
      </c>
      <c r="H1056" s="14">
        <v>48.768170680445053</v>
      </c>
      <c r="I1056" s="14">
        <v>6.8219224418632578</v>
      </c>
      <c r="J1056" s="14">
        <v>5.3473794232022174</v>
      </c>
      <c r="K1056" s="14">
        <v>0</v>
      </c>
      <c r="L1056" s="14">
        <v>0</v>
      </c>
      <c r="M1056" s="14">
        <v>100</v>
      </c>
      <c r="N1056" s="14">
        <v>100</v>
      </c>
      <c r="O1056" s="14">
        <v>41.751405959018484</v>
      </c>
      <c r="P1056" s="14">
        <v>40.604594320376151</v>
      </c>
      <c r="Q1056" s="14">
        <v>39.568971798821963</v>
      </c>
    </row>
    <row r="1057" spans="1:17" x14ac:dyDescent="0.2">
      <c r="A1057" s="3" t="s">
        <v>49</v>
      </c>
      <c r="B1057" s="3" t="s">
        <v>634</v>
      </c>
      <c r="C1057" s="5"/>
      <c r="D1057" s="5"/>
      <c r="E1057" s="14"/>
      <c r="F1057" s="14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</row>
    <row r="1058" spans="1:17" x14ac:dyDescent="0.2">
      <c r="A1058" s="9" t="s">
        <v>22</v>
      </c>
      <c r="B1058" s="9" t="s">
        <v>635</v>
      </c>
      <c r="C1058" s="10"/>
      <c r="D1058" s="6" t="s">
        <v>228</v>
      </c>
      <c r="E1058" s="15" t="s">
        <v>230</v>
      </c>
      <c r="F1058" s="15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</row>
    <row r="1059" spans="1:17" s="13" customFormat="1" x14ac:dyDescent="0.2">
      <c r="A1059" s="3" t="s">
        <v>22</v>
      </c>
      <c r="B1059" s="3" t="s">
        <v>635</v>
      </c>
      <c r="C1059" s="11" t="s">
        <v>201</v>
      </c>
      <c r="D1059" s="12" t="s">
        <v>202</v>
      </c>
      <c r="G1059" s="13">
        <v>5923.5</v>
      </c>
      <c r="H1059" s="13">
        <v>10770</v>
      </c>
      <c r="I1059" s="13">
        <v>1738370.8099999998</v>
      </c>
      <c r="J1059" s="13">
        <v>1707944.87</v>
      </c>
      <c r="K1059" s="13">
        <v>56753.440000003204</v>
      </c>
      <c r="L1059" s="13">
        <v>113311.85000000335</v>
      </c>
      <c r="M1059" s="13">
        <v>13795335.910000006</v>
      </c>
      <c r="N1059" s="13">
        <v>12420763.670000004</v>
      </c>
      <c r="O1059" s="13">
        <v>9726486.4800000004</v>
      </c>
      <c r="P1059" s="13">
        <v>9239271.660000002</v>
      </c>
      <c r="Q1059" s="13">
        <v>8947626.5099999998</v>
      </c>
    </row>
    <row r="1060" spans="1:17" x14ac:dyDescent="0.2">
      <c r="A1060" s="3" t="s">
        <v>22</v>
      </c>
      <c r="B1060" s="3" t="s">
        <v>635</v>
      </c>
      <c r="C1060" s="5" t="s">
        <v>201</v>
      </c>
      <c r="D1060" s="5" t="s">
        <v>683</v>
      </c>
      <c r="E1060" s="14"/>
      <c r="F1060" s="14">
        <v>721.2</v>
      </c>
      <c r="G1060" s="5">
        <v>8.2133943427620633</v>
      </c>
      <c r="H1060" s="5">
        <v>14.933444259567386</v>
      </c>
      <c r="I1060" s="5">
        <v>2410.3865917914582</v>
      </c>
      <c r="J1060" s="5">
        <v>2368.1986550194119</v>
      </c>
      <c r="K1060" s="5">
        <v>78.693067110376035</v>
      </c>
      <c r="L1060" s="5">
        <v>157.1157099279026</v>
      </c>
      <c r="M1060" s="5">
        <v>19128.308250138663</v>
      </c>
      <c r="N1060" s="5">
        <v>17222.356724902944</v>
      </c>
      <c r="O1060" s="5">
        <v>13486.531447587355</v>
      </c>
      <c r="P1060" s="5">
        <v>12810.970133111483</v>
      </c>
      <c r="Q1060" s="5">
        <v>12406.581405990015</v>
      </c>
    </row>
    <row r="1061" spans="1:17" x14ac:dyDescent="0.2">
      <c r="A1061" s="3" t="s">
        <v>22</v>
      </c>
      <c r="B1061" s="3" t="s">
        <v>635</v>
      </c>
      <c r="C1061" s="5" t="s">
        <v>201</v>
      </c>
      <c r="D1061" s="5" t="s">
        <v>684</v>
      </c>
      <c r="E1061" s="14"/>
      <c r="F1061" s="14">
        <v>749</v>
      </c>
      <c r="G1061" s="5">
        <v>7.9085447263017352</v>
      </c>
      <c r="H1061" s="5">
        <v>14.379172229639519</v>
      </c>
      <c r="I1061" s="5">
        <v>2320.9223097463282</v>
      </c>
      <c r="J1061" s="5">
        <v>2280.3002269692925</v>
      </c>
      <c r="K1061" s="5">
        <v>75.772283044063016</v>
      </c>
      <c r="L1061" s="5">
        <v>151.28417890521141</v>
      </c>
      <c r="M1061" s="5">
        <v>18418.338998664894</v>
      </c>
      <c r="N1061" s="5">
        <v>16583.129065420566</v>
      </c>
      <c r="O1061" s="5">
        <v>12985.963257676904</v>
      </c>
      <c r="P1061" s="5">
        <v>12335.476181575437</v>
      </c>
      <c r="Q1061" s="5">
        <v>11946.096809078772</v>
      </c>
    </row>
    <row r="1062" spans="1:17" x14ac:dyDescent="0.2">
      <c r="A1062" s="3" t="s">
        <v>22</v>
      </c>
      <c r="B1062" s="3" t="s">
        <v>635</v>
      </c>
      <c r="C1062" s="14" t="s">
        <v>200</v>
      </c>
      <c r="D1062" s="2" t="s">
        <v>199</v>
      </c>
      <c r="E1062" s="14"/>
      <c r="F1062" s="14"/>
      <c r="G1062" s="14">
        <v>4.2938425266659544E-2</v>
      </c>
      <c r="H1062" s="14">
        <v>8.6709644319317408E-2</v>
      </c>
      <c r="I1062" s="14">
        <v>12.601148832772417</v>
      </c>
      <c r="J1062" s="14">
        <v>13.75072350925746</v>
      </c>
      <c r="K1062" s="14">
        <v>0.41139585415142804</v>
      </c>
      <c r="L1062" s="14">
        <v>0.91227764258719946</v>
      </c>
      <c r="M1062" s="14">
        <v>100</v>
      </c>
      <c r="N1062" s="14">
        <v>100</v>
      </c>
      <c r="O1062" s="14">
        <v>78.308280701713059</v>
      </c>
      <c r="P1062" s="14">
        <v>74.385697252381576</v>
      </c>
      <c r="Q1062" s="14">
        <v>72.037652013388623</v>
      </c>
    </row>
    <row r="1063" spans="1:17" x14ac:dyDescent="0.2">
      <c r="A1063" s="3" t="s">
        <v>22</v>
      </c>
      <c r="B1063" s="3" t="s">
        <v>635</v>
      </c>
      <c r="C1063" s="5"/>
      <c r="D1063" s="5"/>
      <c r="E1063" s="14"/>
      <c r="F1063" s="14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</row>
    <row r="1064" spans="1:17" x14ac:dyDescent="0.2">
      <c r="A1064" s="9" t="s">
        <v>75</v>
      </c>
      <c r="B1064" s="9" t="s">
        <v>636</v>
      </c>
      <c r="C1064" s="10"/>
      <c r="D1064" s="6" t="s">
        <v>228</v>
      </c>
      <c r="E1064" s="15" t="s">
        <v>229</v>
      </c>
      <c r="F1064" s="15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</row>
    <row r="1065" spans="1:17" s="13" customFormat="1" x14ac:dyDescent="0.2">
      <c r="A1065" s="3" t="s">
        <v>75</v>
      </c>
      <c r="B1065" s="3" t="s">
        <v>636</v>
      </c>
      <c r="C1065" s="11" t="s">
        <v>201</v>
      </c>
      <c r="D1065" s="12" t="s">
        <v>202</v>
      </c>
      <c r="G1065" s="13">
        <v>0</v>
      </c>
      <c r="H1065" s="13">
        <v>0</v>
      </c>
      <c r="I1065" s="13">
        <v>269453.92</v>
      </c>
      <c r="J1065" s="13">
        <v>258571.41999999998</v>
      </c>
      <c r="K1065" s="13">
        <v>0</v>
      </c>
      <c r="L1065" s="13">
        <v>0</v>
      </c>
      <c r="M1065" s="13">
        <v>3927105.84</v>
      </c>
      <c r="N1065" s="13">
        <v>3735051.2899999991</v>
      </c>
      <c r="O1065" s="13">
        <v>3379682.1799999992</v>
      </c>
      <c r="P1065" s="13">
        <v>3165237.3499999996</v>
      </c>
      <c r="Q1065" s="13">
        <v>3127245.8999999994</v>
      </c>
    </row>
    <row r="1066" spans="1:17" x14ac:dyDescent="0.2">
      <c r="A1066" s="3" t="s">
        <v>75</v>
      </c>
      <c r="B1066" s="3" t="s">
        <v>636</v>
      </c>
      <c r="C1066" s="5" t="s">
        <v>201</v>
      </c>
      <c r="D1066" s="5" t="s">
        <v>683</v>
      </c>
      <c r="E1066" s="14"/>
      <c r="F1066" s="14">
        <v>190.6</v>
      </c>
      <c r="G1066" s="5">
        <v>0</v>
      </c>
      <c r="H1066" s="5">
        <v>0</v>
      </c>
      <c r="I1066" s="5">
        <v>1413.714165792235</v>
      </c>
      <c r="J1066" s="5">
        <v>1356.6181532004198</v>
      </c>
      <c r="K1066" s="5">
        <v>0</v>
      </c>
      <c r="L1066" s="5">
        <v>0</v>
      </c>
      <c r="M1066" s="5">
        <v>20603.91311647429</v>
      </c>
      <c r="N1066" s="5">
        <v>19596.281689401883</v>
      </c>
      <c r="O1066" s="5">
        <v>17731.805771248684</v>
      </c>
      <c r="P1066" s="5">
        <v>16606.701731374604</v>
      </c>
      <c r="Q1066" s="5">
        <v>16407.376180482683</v>
      </c>
    </row>
    <row r="1067" spans="1:17" x14ac:dyDescent="0.2">
      <c r="A1067" s="3" t="s">
        <v>75</v>
      </c>
      <c r="B1067" s="3" t="s">
        <v>636</v>
      </c>
      <c r="C1067" s="5" t="s">
        <v>201</v>
      </c>
      <c r="D1067" s="5" t="s">
        <v>684</v>
      </c>
      <c r="E1067" s="14"/>
      <c r="F1067" s="14">
        <v>186</v>
      </c>
      <c r="G1067" s="5">
        <v>0</v>
      </c>
      <c r="H1067" s="5">
        <v>0</v>
      </c>
      <c r="I1067" s="5">
        <v>1448.6769892473117</v>
      </c>
      <c r="J1067" s="5">
        <v>1390.1689247311826</v>
      </c>
      <c r="K1067" s="5">
        <v>0</v>
      </c>
      <c r="L1067" s="5">
        <v>0</v>
      </c>
      <c r="M1067" s="5">
        <v>21113.472258064514</v>
      </c>
      <c r="N1067" s="5">
        <v>20080.920913978491</v>
      </c>
      <c r="O1067" s="5">
        <v>18170.334301075265</v>
      </c>
      <c r="P1067" s="5">
        <v>17017.40510752688</v>
      </c>
      <c r="Q1067" s="5">
        <v>16813.149999999998</v>
      </c>
    </row>
    <row r="1068" spans="1:17" x14ac:dyDescent="0.2">
      <c r="A1068" s="3" t="s">
        <v>75</v>
      </c>
      <c r="B1068" s="3" t="s">
        <v>636</v>
      </c>
      <c r="C1068" s="14" t="s">
        <v>200</v>
      </c>
      <c r="D1068" s="2" t="s">
        <v>199</v>
      </c>
      <c r="E1068" s="14"/>
      <c r="F1068" s="14"/>
      <c r="G1068" s="14">
        <v>0</v>
      </c>
      <c r="H1068" s="14">
        <v>0</v>
      </c>
      <c r="I1068" s="14">
        <v>6.8613867560035002</v>
      </c>
      <c r="J1068" s="14">
        <v>6.92283451882665</v>
      </c>
      <c r="K1068" s="14">
        <v>0</v>
      </c>
      <c r="L1068" s="14">
        <v>0</v>
      </c>
      <c r="M1068" s="14">
        <v>100</v>
      </c>
      <c r="N1068" s="14">
        <v>100</v>
      </c>
      <c r="O1068" s="14">
        <v>90.485562783262338</v>
      </c>
      <c r="P1068" s="14">
        <v>84.744146846775976</v>
      </c>
      <c r="Q1068" s="14">
        <v>83.726986785233677</v>
      </c>
    </row>
    <row r="1069" spans="1:17" x14ac:dyDescent="0.2">
      <c r="A1069" s="3" t="s">
        <v>75</v>
      </c>
      <c r="B1069" s="3" t="s">
        <v>636</v>
      </c>
      <c r="C1069" s="5"/>
      <c r="D1069" s="5"/>
      <c r="E1069" s="14"/>
      <c r="F1069" s="14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</row>
    <row r="1070" spans="1:17" x14ac:dyDescent="0.2">
      <c r="A1070" s="9" t="s">
        <v>185</v>
      </c>
      <c r="B1070" s="9" t="s">
        <v>637</v>
      </c>
      <c r="C1070" s="10"/>
      <c r="D1070" s="6" t="s">
        <v>228</v>
      </c>
      <c r="E1070" s="15" t="s">
        <v>227</v>
      </c>
      <c r="F1070" s="15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</row>
    <row r="1071" spans="1:17" s="13" customFormat="1" x14ac:dyDescent="0.2">
      <c r="A1071" s="3" t="s">
        <v>185</v>
      </c>
      <c r="B1071" s="3" t="s">
        <v>637</v>
      </c>
      <c r="C1071" s="11" t="s">
        <v>201</v>
      </c>
      <c r="D1071" s="12" t="s">
        <v>202</v>
      </c>
      <c r="G1071" s="13">
        <v>0</v>
      </c>
      <c r="H1071" s="13">
        <v>0</v>
      </c>
      <c r="I1071" s="13">
        <v>0</v>
      </c>
      <c r="J1071" s="13">
        <v>0</v>
      </c>
      <c r="K1071" s="13">
        <v>2526.5</v>
      </c>
      <c r="L1071" s="13">
        <v>9500</v>
      </c>
      <c r="M1071" s="13">
        <v>1849232.5000000002</v>
      </c>
      <c r="N1071" s="13">
        <v>1615089.8299999994</v>
      </c>
      <c r="O1071" s="13">
        <v>1564564.2599999995</v>
      </c>
      <c r="P1071" s="13">
        <v>1472213.9499999995</v>
      </c>
      <c r="Q1071" s="13">
        <v>1469293.3599999996</v>
      </c>
    </row>
    <row r="1072" spans="1:17" x14ac:dyDescent="0.2">
      <c r="A1072" s="3" t="s">
        <v>185</v>
      </c>
      <c r="B1072" s="3" t="s">
        <v>637</v>
      </c>
      <c r="C1072" s="5" t="s">
        <v>201</v>
      </c>
      <c r="D1072" s="5" t="s">
        <v>683</v>
      </c>
      <c r="E1072" s="14"/>
      <c r="F1072" s="14">
        <v>58.2</v>
      </c>
      <c r="G1072" s="5">
        <v>0</v>
      </c>
      <c r="H1072" s="5">
        <v>0</v>
      </c>
      <c r="I1072" s="5">
        <v>0</v>
      </c>
      <c r="J1072" s="5">
        <v>0</v>
      </c>
      <c r="K1072" s="5">
        <v>43.4106529209622</v>
      </c>
      <c r="L1072" s="5">
        <v>163.23024054982818</v>
      </c>
      <c r="M1072" s="5">
        <v>31773.75429553265</v>
      </c>
      <c r="N1072" s="5">
        <v>27750.684364261157</v>
      </c>
      <c r="O1072" s="5">
        <v>26882.547422680404</v>
      </c>
      <c r="P1072" s="5">
        <v>25295.772336769751</v>
      </c>
      <c r="Q1072" s="5">
        <v>25245.590378006866</v>
      </c>
    </row>
    <row r="1073" spans="1:17" x14ac:dyDescent="0.2">
      <c r="A1073" s="3" t="s">
        <v>185</v>
      </c>
      <c r="B1073" s="3" t="s">
        <v>637</v>
      </c>
      <c r="C1073" s="5" t="s">
        <v>201</v>
      </c>
      <c r="D1073" s="5" t="s">
        <v>684</v>
      </c>
      <c r="E1073" s="14"/>
      <c r="F1073" s="14">
        <v>64</v>
      </c>
      <c r="G1073" s="5">
        <v>0</v>
      </c>
      <c r="H1073" s="5">
        <v>0</v>
      </c>
      <c r="I1073" s="5">
        <v>0</v>
      </c>
      <c r="J1073" s="5">
        <v>0</v>
      </c>
      <c r="K1073" s="5">
        <v>39.4765625</v>
      </c>
      <c r="L1073" s="5">
        <v>148.4375</v>
      </c>
      <c r="M1073" s="5">
        <v>28894.257812500004</v>
      </c>
      <c r="N1073" s="5">
        <v>25235.77859374999</v>
      </c>
      <c r="O1073" s="5">
        <v>24446.316562499993</v>
      </c>
      <c r="P1073" s="5">
        <v>23003.342968749992</v>
      </c>
      <c r="Q1073" s="5">
        <v>22957.708749999994</v>
      </c>
    </row>
    <row r="1074" spans="1:17" x14ac:dyDescent="0.2">
      <c r="A1074" s="3" t="s">
        <v>185</v>
      </c>
      <c r="B1074" s="3" t="s">
        <v>637</v>
      </c>
      <c r="C1074" s="14" t="s">
        <v>200</v>
      </c>
      <c r="D1074" s="2" t="s">
        <v>199</v>
      </c>
      <c r="E1074" s="14"/>
      <c r="F1074" s="14"/>
      <c r="G1074" s="14">
        <v>0</v>
      </c>
      <c r="H1074" s="14">
        <v>0</v>
      </c>
      <c r="I1074" s="14">
        <v>0</v>
      </c>
      <c r="J1074" s="14">
        <v>0</v>
      </c>
      <c r="K1074" s="14">
        <v>0.13662424816782096</v>
      </c>
      <c r="L1074" s="14">
        <v>0.58820257694273292</v>
      </c>
      <c r="M1074" s="14">
        <v>100</v>
      </c>
      <c r="N1074" s="14">
        <v>100</v>
      </c>
      <c r="O1074" s="14">
        <v>96.871655739421016</v>
      </c>
      <c r="P1074" s="14">
        <v>91.153688336951504</v>
      </c>
      <c r="Q1074" s="14">
        <v>90.972856909141726</v>
      </c>
    </row>
    <row r="1075" spans="1:17" x14ac:dyDescent="0.2">
      <c r="A1075" s="3" t="s">
        <v>185</v>
      </c>
      <c r="B1075" s="3" t="s">
        <v>637</v>
      </c>
      <c r="C1075" s="5"/>
      <c r="D1075" s="5"/>
      <c r="E1075" s="14"/>
      <c r="F1075" s="14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</row>
    <row r="1076" spans="1:17" x14ac:dyDescent="0.2">
      <c r="A1076" s="9" t="s">
        <v>122</v>
      </c>
      <c r="B1076" s="9" t="s">
        <v>638</v>
      </c>
      <c r="C1076" s="10"/>
      <c r="D1076" s="6"/>
      <c r="E1076" s="15" t="s">
        <v>226</v>
      </c>
      <c r="F1076" s="15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</row>
    <row r="1077" spans="1:17" s="13" customFormat="1" x14ac:dyDescent="0.2">
      <c r="A1077" s="3" t="s">
        <v>122</v>
      </c>
      <c r="B1077" s="3" t="s">
        <v>638</v>
      </c>
      <c r="C1077" s="11" t="s">
        <v>201</v>
      </c>
      <c r="D1077" s="12" t="s">
        <v>202</v>
      </c>
      <c r="G1077" s="13">
        <v>183891.45</v>
      </c>
      <c r="H1077" s="13">
        <v>1058706.3999999999</v>
      </c>
      <c r="I1077" s="13">
        <v>0</v>
      </c>
      <c r="J1077" s="13">
        <v>0</v>
      </c>
      <c r="K1077" s="13">
        <v>29502970.340000153</v>
      </c>
      <c r="L1077" s="13">
        <v>55713723.419999868</v>
      </c>
      <c r="M1077" s="13">
        <v>304048094.57000011</v>
      </c>
      <c r="N1077" s="13">
        <v>314241644.33999878</v>
      </c>
      <c r="O1077" s="13">
        <v>207935551.65999886</v>
      </c>
      <c r="P1077" s="13">
        <v>205001688.40999898</v>
      </c>
      <c r="Q1077" s="13">
        <v>191513541.83999884</v>
      </c>
    </row>
    <row r="1078" spans="1:17" x14ac:dyDescent="0.2">
      <c r="A1078" s="3" t="s">
        <v>122</v>
      </c>
      <c r="B1078" s="3" t="s">
        <v>638</v>
      </c>
      <c r="C1078" s="5" t="s">
        <v>201</v>
      </c>
      <c r="D1078" s="5" t="s">
        <v>683</v>
      </c>
      <c r="E1078" s="14"/>
      <c r="F1078" s="14">
        <v>20429.2</v>
      </c>
      <c r="G1078" s="5">
        <v>9.0014024044015439</v>
      </c>
      <c r="H1078" s="5">
        <v>51.823194251365685</v>
      </c>
      <c r="I1078" s="5">
        <v>0</v>
      </c>
      <c r="J1078" s="5">
        <v>0</v>
      </c>
      <c r="K1078" s="5">
        <v>1444.1569097174706</v>
      </c>
      <c r="L1078" s="5">
        <v>2727.1612897225473</v>
      </c>
      <c r="M1078" s="5">
        <v>14883.015221839332</v>
      </c>
      <c r="N1078" s="5">
        <v>15381.984822704695</v>
      </c>
      <c r="O1078" s="5">
        <v>10178.350187966189</v>
      </c>
      <c r="P1078" s="5">
        <v>10034.738923207908</v>
      </c>
      <c r="Q1078" s="5">
        <v>9374.5003152349982</v>
      </c>
    </row>
    <row r="1079" spans="1:17" x14ac:dyDescent="0.2">
      <c r="A1079" s="3" t="s">
        <v>122</v>
      </c>
      <c r="B1079" s="3" t="s">
        <v>638</v>
      </c>
      <c r="C1079" s="5" t="s">
        <v>201</v>
      </c>
      <c r="D1079" s="5" t="s">
        <v>684</v>
      </c>
      <c r="E1079" s="14"/>
      <c r="F1079" s="14">
        <v>21947</v>
      </c>
      <c r="G1079" s="5">
        <v>8.3788877750945456</v>
      </c>
      <c r="H1079" s="5">
        <v>48.239230874379182</v>
      </c>
      <c r="I1079" s="5">
        <v>0</v>
      </c>
      <c r="J1079" s="5">
        <v>0</v>
      </c>
      <c r="K1079" s="5">
        <v>1344.2826053674833</v>
      </c>
      <c r="L1079" s="5">
        <v>2538.5575896477817</v>
      </c>
      <c r="M1079" s="5">
        <v>13853.742860983282</v>
      </c>
      <c r="N1079" s="5">
        <v>14318.204963776316</v>
      </c>
      <c r="O1079" s="5">
        <v>9474.4407736820012</v>
      </c>
      <c r="P1079" s="5">
        <v>9340.7613072401236</v>
      </c>
      <c r="Q1079" s="5">
        <v>8726.1831612520546</v>
      </c>
    </row>
    <row r="1080" spans="1:17" x14ac:dyDescent="0.2">
      <c r="A1080" s="3" t="s">
        <v>122</v>
      </c>
      <c r="B1080" s="3" t="s">
        <v>638</v>
      </c>
      <c r="C1080" s="14" t="s">
        <v>200</v>
      </c>
      <c r="D1080" s="2" t="s">
        <v>199</v>
      </c>
      <c r="E1080" s="14"/>
      <c r="F1080" s="14"/>
      <c r="G1080" s="14">
        <v>6.0481040099944851E-2</v>
      </c>
      <c r="H1080" s="14">
        <v>0.33690836942493702</v>
      </c>
      <c r="I1080" s="14">
        <v>0</v>
      </c>
      <c r="J1080" s="14">
        <v>0</v>
      </c>
      <c r="K1080" s="14">
        <v>9.703389321260083</v>
      </c>
      <c r="L1080" s="14">
        <v>17.729579902439511</v>
      </c>
      <c r="M1080" s="14">
        <v>100</v>
      </c>
      <c r="N1080" s="14">
        <v>100</v>
      </c>
      <c r="O1080" s="14">
        <v>66.170590501053923</v>
      </c>
      <c r="P1080" s="14">
        <v>65.236957641487564</v>
      </c>
      <c r="Q1080" s="14">
        <v>60.944672766792074</v>
      </c>
    </row>
    <row r="1081" spans="1:17" x14ac:dyDescent="0.2">
      <c r="A1081" s="3" t="s">
        <v>122</v>
      </c>
      <c r="B1081" s="3" t="s">
        <v>638</v>
      </c>
      <c r="C1081" s="14"/>
      <c r="D1081" s="5"/>
      <c r="E1081" s="14"/>
      <c r="F1081" s="14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</row>
    <row r="1082" spans="1:17" x14ac:dyDescent="0.2">
      <c r="A1082" s="9" t="s">
        <v>121</v>
      </c>
      <c r="B1082" s="9" t="s">
        <v>639</v>
      </c>
      <c r="C1082" s="5"/>
      <c r="D1082" s="12"/>
      <c r="E1082" s="21" t="s">
        <v>225</v>
      </c>
      <c r="F1082" s="21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</row>
    <row r="1083" spans="1:17" s="13" customFormat="1" x14ac:dyDescent="0.2">
      <c r="A1083" s="3" t="s">
        <v>121</v>
      </c>
      <c r="B1083" s="3" t="s">
        <v>639</v>
      </c>
      <c r="C1083" s="11" t="s">
        <v>201</v>
      </c>
      <c r="D1083" s="5" t="s">
        <v>202</v>
      </c>
      <c r="E1083" s="14"/>
      <c r="G1083" s="13">
        <v>0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1526734.6199999999</v>
      </c>
      <c r="N1083" s="13">
        <v>1521013.9899999993</v>
      </c>
      <c r="O1083" s="13">
        <v>1521013.9899999993</v>
      </c>
      <c r="P1083" s="13">
        <v>1521013.9899999993</v>
      </c>
      <c r="Q1083" s="13">
        <v>12236.499999999302</v>
      </c>
    </row>
    <row r="1084" spans="1:17" x14ac:dyDescent="0.2">
      <c r="A1084" s="3" t="s">
        <v>121</v>
      </c>
      <c r="B1084" s="3" t="s">
        <v>639</v>
      </c>
      <c r="C1084" s="5"/>
      <c r="D1084" s="2"/>
      <c r="E1084" s="14"/>
      <c r="F1084" s="14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</row>
    <row r="1085" spans="1:17" x14ac:dyDescent="0.2">
      <c r="A1085" s="3" t="s">
        <v>121</v>
      </c>
      <c r="B1085" s="3" t="s">
        <v>639</v>
      </c>
      <c r="C1085" s="14" t="s">
        <v>200</v>
      </c>
      <c r="D1085" s="8" t="s">
        <v>199</v>
      </c>
      <c r="E1085" s="14"/>
      <c r="F1085" s="14"/>
      <c r="G1085" s="14">
        <v>0</v>
      </c>
      <c r="H1085" s="14">
        <v>0</v>
      </c>
      <c r="I1085" s="14">
        <v>0</v>
      </c>
      <c r="J1085" s="14">
        <v>0</v>
      </c>
      <c r="K1085" s="14">
        <v>0</v>
      </c>
      <c r="L1085" s="14">
        <v>0</v>
      </c>
      <c r="M1085" s="14">
        <v>100</v>
      </c>
      <c r="N1085" s="14">
        <v>100</v>
      </c>
      <c r="O1085" s="14">
        <v>100</v>
      </c>
      <c r="P1085" s="14">
        <v>100</v>
      </c>
      <c r="Q1085" s="14">
        <v>0.80449621636940416</v>
      </c>
    </row>
    <row r="1086" spans="1:17" x14ac:dyDescent="0.2">
      <c r="A1086" s="3" t="s">
        <v>121</v>
      </c>
      <c r="B1086" s="3" t="s">
        <v>639</v>
      </c>
      <c r="C1086" s="5"/>
      <c r="D1086" s="6"/>
      <c r="E1086" s="15"/>
      <c r="F1086" s="1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</row>
    <row r="1087" spans="1:17" x14ac:dyDescent="0.2">
      <c r="A1087" s="16" t="s">
        <v>198</v>
      </c>
      <c r="B1087" s="9" t="s">
        <v>678</v>
      </c>
      <c r="C1087" s="10"/>
      <c r="D1087" s="12"/>
      <c r="E1087" s="17" t="s">
        <v>677</v>
      </c>
      <c r="F1087" s="21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</row>
    <row r="1088" spans="1:17" s="13" customFormat="1" x14ac:dyDescent="0.2">
      <c r="A1088" s="16" t="s">
        <v>198</v>
      </c>
      <c r="B1088" s="9" t="s">
        <v>678</v>
      </c>
      <c r="C1088" s="11" t="s">
        <v>201</v>
      </c>
      <c r="D1088" s="5" t="s">
        <v>202</v>
      </c>
      <c r="E1088" s="14"/>
      <c r="G1088" s="13">
        <v>0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8056334</v>
      </c>
      <c r="N1088" s="13">
        <v>7889193</v>
      </c>
      <c r="O1088" s="13">
        <v>7889193</v>
      </c>
      <c r="P1088" s="13">
        <v>7889193</v>
      </c>
      <c r="Q1088" s="13">
        <v>7445747</v>
      </c>
    </row>
    <row r="1089" spans="1:17" x14ac:dyDescent="0.2">
      <c r="A1089" s="16" t="s">
        <v>198</v>
      </c>
      <c r="B1089" s="9" t="s">
        <v>678</v>
      </c>
      <c r="C1089" s="5"/>
      <c r="D1089" s="2"/>
      <c r="E1089" s="14"/>
      <c r="F1089" s="14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</row>
    <row r="1090" spans="1:17" x14ac:dyDescent="0.2">
      <c r="A1090" s="16" t="s">
        <v>198</v>
      </c>
      <c r="B1090" s="9" t="s">
        <v>678</v>
      </c>
      <c r="C1090" s="14" t="s">
        <v>200</v>
      </c>
      <c r="D1090" s="8" t="s">
        <v>199</v>
      </c>
      <c r="E1090" s="14"/>
      <c r="F1090" s="14"/>
      <c r="G1090" s="14">
        <v>0</v>
      </c>
      <c r="H1090" s="14">
        <v>0</v>
      </c>
      <c r="I1090" s="14">
        <v>0</v>
      </c>
      <c r="J1090" s="14">
        <v>0</v>
      </c>
      <c r="K1090" s="14">
        <v>0</v>
      </c>
      <c r="L1090" s="14">
        <v>0</v>
      </c>
      <c r="M1090" s="14">
        <v>100</v>
      </c>
      <c r="N1090" s="14">
        <v>100</v>
      </c>
      <c r="O1090" s="14">
        <v>100</v>
      </c>
      <c r="P1090" s="14">
        <v>100</v>
      </c>
      <c r="Q1090" s="14">
        <v>94.379070204011995</v>
      </c>
    </row>
    <row r="1091" spans="1:17" x14ac:dyDescent="0.2">
      <c r="A1091" s="16" t="s">
        <v>198</v>
      </c>
      <c r="B1091" s="9" t="s">
        <v>678</v>
      </c>
      <c r="C1091" s="5"/>
      <c r="D1091" s="6"/>
      <c r="E1091" s="15"/>
      <c r="F1091" s="1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</row>
    <row r="1092" spans="1:17" x14ac:dyDescent="0.2">
      <c r="A1092" s="16" t="s">
        <v>674</v>
      </c>
      <c r="B1092" s="9" t="s">
        <v>675</v>
      </c>
      <c r="C1092" s="10"/>
      <c r="D1092" s="12"/>
      <c r="E1092" s="17" t="s">
        <v>676</v>
      </c>
      <c r="F1092" s="21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</row>
    <row r="1093" spans="1:17" s="13" customFormat="1" x14ac:dyDescent="0.2">
      <c r="A1093" s="16" t="s">
        <v>674</v>
      </c>
      <c r="B1093" s="9" t="s">
        <v>675</v>
      </c>
      <c r="C1093" s="11" t="s">
        <v>201</v>
      </c>
      <c r="D1093" s="5" t="s">
        <v>202</v>
      </c>
      <c r="E1093" s="14"/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3">
        <v>0</v>
      </c>
      <c r="Q1093" s="13">
        <v>0</v>
      </c>
    </row>
    <row r="1094" spans="1:17" x14ac:dyDescent="0.2">
      <c r="A1094" s="16" t="s">
        <v>674</v>
      </c>
      <c r="B1094" s="9" t="s">
        <v>675</v>
      </c>
      <c r="C1094" s="5"/>
      <c r="D1094" s="2"/>
      <c r="E1094" s="14"/>
      <c r="F1094" s="14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</row>
    <row r="1095" spans="1:17" x14ac:dyDescent="0.2">
      <c r="A1095" s="16" t="s">
        <v>674</v>
      </c>
      <c r="B1095" s="9" t="s">
        <v>675</v>
      </c>
      <c r="C1095" s="14" t="s">
        <v>200</v>
      </c>
      <c r="D1095" s="8" t="s">
        <v>199</v>
      </c>
      <c r="E1095" s="17"/>
      <c r="F1095" s="14"/>
      <c r="G1095" s="14" t="s">
        <v>705</v>
      </c>
      <c r="H1095" s="14" t="s">
        <v>705</v>
      </c>
      <c r="I1095" s="14" t="s">
        <v>705</v>
      </c>
      <c r="J1095" s="14" t="s">
        <v>705</v>
      </c>
      <c r="K1095" s="14" t="s">
        <v>705</v>
      </c>
      <c r="L1095" s="14" t="s">
        <v>705</v>
      </c>
      <c r="M1095" s="14" t="s">
        <v>705</v>
      </c>
      <c r="N1095" s="14" t="s">
        <v>705</v>
      </c>
      <c r="O1095" s="14" t="s">
        <v>705</v>
      </c>
      <c r="P1095" s="14" t="s">
        <v>705</v>
      </c>
      <c r="Q1095" s="14" t="s">
        <v>705</v>
      </c>
    </row>
    <row r="1096" spans="1:17" x14ac:dyDescent="0.2">
      <c r="A1096" s="16" t="s">
        <v>674</v>
      </c>
      <c r="B1096" s="9" t="s">
        <v>675</v>
      </c>
      <c r="C1096" s="5"/>
      <c r="D1096" s="6"/>
      <c r="E1096" s="15"/>
      <c r="F1096" s="1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</row>
    <row r="1097" spans="1:17" x14ac:dyDescent="0.2">
      <c r="A1097" s="16" t="s">
        <v>680</v>
      </c>
      <c r="B1097" s="9" t="s">
        <v>682</v>
      </c>
      <c r="C1097" s="10"/>
      <c r="D1097" s="12"/>
      <c r="E1097" s="17" t="s">
        <v>681</v>
      </c>
      <c r="F1097" s="21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</row>
    <row r="1098" spans="1:17" s="13" customFormat="1" x14ac:dyDescent="0.2">
      <c r="A1098" s="16" t="s">
        <v>680</v>
      </c>
      <c r="B1098" s="9" t="s">
        <v>682</v>
      </c>
      <c r="C1098" s="11" t="s">
        <v>201</v>
      </c>
      <c r="D1098" s="5" t="s">
        <v>202</v>
      </c>
      <c r="E1098" s="17"/>
      <c r="G1098" s="13">
        <v>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0</v>
      </c>
      <c r="P1098" s="13">
        <v>0</v>
      </c>
      <c r="Q1098" s="13">
        <v>0</v>
      </c>
    </row>
    <row r="1099" spans="1:17" x14ac:dyDescent="0.2">
      <c r="A1099" s="16" t="s">
        <v>680</v>
      </c>
      <c r="B1099" s="9" t="s">
        <v>682</v>
      </c>
      <c r="C1099" s="5"/>
      <c r="D1099" s="2"/>
      <c r="E1099" s="14"/>
      <c r="F1099" s="14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</row>
    <row r="1100" spans="1:17" x14ac:dyDescent="0.2">
      <c r="A1100" s="16" t="s">
        <v>680</v>
      </c>
      <c r="B1100" s="9" t="s">
        <v>682</v>
      </c>
      <c r="C1100" s="14" t="s">
        <v>200</v>
      </c>
      <c r="D1100" s="8" t="s">
        <v>199</v>
      </c>
      <c r="E1100" s="14"/>
      <c r="F1100" s="14"/>
      <c r="G1100" s="14" t="s">
        <v>705</v>
      </c>
      <c r="H1100" s="14" t="s">
        <v>705</v>
      </c>
      <c r="I1100" s="14" t="s">
        <v>705</v>
      </c>
      <c r="J1100" s="14" t="s">
        <v>705</v>
      </c>
      <c r="K1100" s="14" t="s">
        <v>705</v>
      </c>
      <c r="L1100" s="14" t="s">
        <v>705</v>
      </c>
      <c r="M1100" s="14" t="s">
        <v>705</v>
      </c>
      <c r="N1100" s="14" t="s">
        <v>705</v>
      </c>
      <c r="O1100" s="14" t="s">
        <v>705</v>
      </c>
      <c r="P1100" s="14" t="s">
        <v>705</v>
      </c>
      <c r="Q1100" s="14" t="s">
        <v>705</v>
      </c>
    </row>
    <row r="1101" spans="1:17" x14ac:dyDescent="0.2">
      <c r="A1101" s="16" t="s">
        <v>680</v>
      </c>
      <c r="B1101" s="9" t="s">
        <v>682</v>
      </c>
      <c r="C1101" s="5"/>
      <c r="D1101" s="6"/>
      <c r="E1101" s="15"/>
      <c r="F1101" s="1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</row>
    <row r="1102" spans="1:17" x14ac:dyDescent="0.2">
      <c r="A1102" s="9" t="s">
        <v>33</v>
      </c>
      <c r="B1102" s="9" t="s">
        <v>640</v>
      </c>
      <c r="C1102" s="10"/>
      <c r="D1102" s="12"/>
      <c r="E1102" s="21" t="s">
        <v>224</v>
      </c>
      <c r="F1102" s="21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</row>
    <row r="1103" spans="1:17" s="13" customFormat="1" x14ac:dyDescent="0.2">
      <c r="A1103" s="3" t="s">
        <v>33</v>
      </c>
      <c r="B1103" s="3" t="s">
        <v>640</v>
      </c>
      <c r="C1103" s="11" t="s">
        <v>201</v>
      </c>
      <c r="D1103" s="5" t="s">
        <v>202</v>
      </c>
      <c r="E1103" s="14"/>
      <c r="G1103" s="13">
        <v>0</v>
      </c>
      <c r="H1103" s="13">
        <v>0</v>
      </c>
      <c r="I1103" s="13">
        <v>0</v>
      </c>
      <c r="J1103" s="13">
        <v>0</v>
      </c>
      <c r="K1103" s="13">
        <v>48.640000000596046</v>
      </c>
      <c r="L1103" s="13">
        <v>2000</v>
      </c>
      <c r="M1103" s="13">
        <v>12798321.279999997</v>
      </c>
      <c r="N1103" s="13">
        <v>12473448.5</v>
      </c>
      <c r="O1103" s="13">
        <v>12157868.51</v>
      </c>
      <c r="P1103" s="13">
        <v>12157868.51</v>
      </c>
      <c r="Q1103" s="13">
        <v>11378361.18</v>
      </c>
    </row>
    <row r="1104" spans="1:17" x14ac:dyDescent="0.2">
      <c r="A1104" s="3" t="s">
        <v>33</v>
      </c>
      <c r="B1104" s="3" t="s">
        <v>640</v>
      </c>
      <c r="C1104" s="5"/>
      <c r="D1104" s="2"/>
      <c r="E1104" s="14"/>
      <c r="F1104" s="14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</row>
    <row r="1105" spans="1:17" x14ac:dyDescent="0.2">
      <c r="A1105" s="3" t="s">
        <v>33</v>
      </c>
      <c r="B1105" s="3" t="s">
        <v>640</v>
      </c>
      <c r="C1105" s="14" t="s">
        <v>200</v>
      </c>
      <c r="D1105" s="8" t="s">
        <v>199</v>
      </c>
      <c r="E1105" s="14"/>
      <c r="F1105" s="14"/>
      <c r="G1105" s="14">
        <v>0</v>
      </c>
      <c r="H1105" s="14">
        <v>0</v>
      </c>
      <c r="I1105" s="14">
        <v>0</v>
      </c>
      <c r="J1105" s="14">
        <v>0</v>
      </c>
      <c r="K1105" s="14">
        <v>3.8004984354163718E-4</v>
      </c>
      <c r="L1105" s="14">
        <v>1.6034058263839385E-2</v>
      </c>
      <c r="M1105" s="14">
        <v>100</v>
      </c>
      <c r="N1105" s="14">
        <v>100</v>
      </c>
      <c r="O1105" s="14">
        <v>97.46998602671907</v>
      </c>
      <c r="P1105" s="14">
        <v>97.46998602671907</v>
      </c>
      <c r="Q1105" s="14">
        <v>91.220653053564135</v>
      </c>
    </row>
    <row r="1106" spans="1:17" x14ac:dyDescent="0.2">
      <c r="A1106" s="3" t="s">
        <v>33</v>
      </c>
      <c r="B1106" s="3" t="s">
        <v>640</v>
      </c>
      <c r="C1106" s="5"/>
      <c r="D1106" s="6"/>
      <c r="E1106" s="15"/>
      <c r="F1106" s="1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</row>
    <row r="1107" spans="1:17" x14ac:dyDescent="0.2">
      <c r="A1107" s="9" t="s">
        <v>155</v>
      </c>
      <c r="B1107" s="9" t="s">
        <v>641</v>
      </c>
      <c r="C1107" s="10"/>
      <c r="D1107" s="12"/>
      <c r="E1107" s="21" t="s">
        <v>223</v>
      </c>
      <c r="F1107" s="21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</row>
    <row r="1108" spans="1:17" s="13" customFormat="1" x14ac:dyDescent="0.2">
      <c r="A1108" s="3" t="s">
        <v>155</v>
      </c>
      <c r="B1108" s="3" t="s">
        <v>641</v>
      </c>
      <c r="C1108" s="11" t="s">
        <v>201</v>
      </c>
      <c r="D1108" s="5" t="s">
        <v>202</v>
      </c>
      <c r="E1108" s="14"/>
      <c r="G1108" s="13">
        <v>0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3">
        <v>3615523.4699999997</v>
      </c>
      <c r="N1108" s="13">
        <v>3629980.7100000014</v>
      </c>
      <c r="O1108" s="13">
        <v>3583153.9800000009</v>
      </c>
      <c r="P1108" s="13">
        <v>3583153.9800000009</v>
      </c>
      <c r="Q1108" s="13">
        <v>3426305.2600000007</v>
      </c>
    </row>
    <row r="1109" spans="1:17" x14ac:dyDescent="0.2">
      <c r="A1109" s="3" t="s">
        <v>155</v>
      </c>
      <c r="B1109" s="3" t="s">
        <v>641</v>
      </c>
      <c r="C1109" s="5"/>
      <c r="D1109" s="2"/>
      <c r="E1109" s="14"/>
      <c r="F1109" s="14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</row>
    <row r="1110" spans="1:17" x14ac:dyDescent="0.2">
      <c r="A1110" s="3" t="s">
        <v>155</v>
      </c>
      <c r="B1110" s="3" t="s">
        <v>641</v>
      </c>
      <c r="C1110" s="14" t="s">
        <v>200</v>
      </c>
      <c r="D1110" s="8" t="s">
        <v>199</v>
      </c>
      <c r="E1110" s="14"/>
      <c r="F1110" s="14"/>
      <c r="G1110" s="14">
        <v>0</v>
      </c>
      <c r="H1110" s="14">
        <v>0</v>
      </c>
      <c r="I1110" s="14">
        <v>0</v>
      </c>
      <c r="J1110" s="14">
        <v>0</v>
      </c>
      <c r="K1110" s="14">
        <v>0</v>
      </c>
      <c r="L1110" s="14">
        <v>0</v>
      </c>
      <c r="M1110" s="14">
        <v>100</v>
      </c>
      <c r="N1110" s="14">
        <v>100</v>
      </c>
      <c r="O1110" s="14">
        <v>98.710000582895645</v>
      </c>
      <c r="P1110" s="14">
        <v>98.710000582895645</v>
      </c>
      <c r="Q1110" s="14">
        <v>94.389076243878975</v>
      </c>
    </row>
    <row r="1111" spans="1:17" x14ac:dyDescent="0.2">
      <c r="A1111" s="3" t="s">
        <v>155</v>
      </c>
      <c r="B1111" s="3" t="s">
        <v>641</v>
      </c>
      <c r="C1111" s="5"/>
      <c r="D1111" s="6"/>
      <c r="E1111" s="15"/>
      <c r="F1111" s="1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</row>
    <row r="1112" spans="1:17" x14ac:dyDescent="0.2">
      <c r="A1112" s="9" t="s">
        <v>109</v>
      </c>
      <c r="B1112" s="9" t="s">
        <v>642</v>
      </c>
      <c r="C1112" s="10"/>
      <c r="D1112" s="12"/>
      <c r="E1112" s="21" t="s">
        <v>222</v>
      </c>
      <c r="F1112" s="21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</row>
    <row r="1113" spans="1:17" s="13" customFormat="1" x14ac:dyDescent="0.2">
      <c r="A1113" s="3" t="s">
        <v>109</v>
      </c>
      <c r="B1113" s="3" t="s">
        <v>642</v>
      </c>
      <c r="C1113" s="11" t="s">
        <v>201</v>
      </c>
      <c r="D1113" s="5" t="s">
        <v>202</v>
      </c>
      <c r="E1113" s="14"/>
      <c r="G1113" s="13">
        <v>0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13737436.160000002</v>
      </c>
      <c r="N1113" s="13">
        <v>13771619.739999993</v>
      </c>
      <c r="O1113" s="13">
        <v>13037334.589999992</v>
      </c>
      <c r="P1113" s="13">
        <v>13035936.079999993</v>
      </c>
      <c r="Q1113" s="13">
        <v>9721749.0199999921</v>
      </c>
    </row>
    <row r="1114" spans="1:17" x14ac:dyDescent="0.2">
      <c r="A1114" s="3" t="s">
        <v>109</v>
      </c>
      <c r="B1114" s="3" t="s">
        <v>642</v>
      </c>
      <c r="C1114" s="5"/>
      <c r="D1114" s="2"/>
      <c r="E1114" s="14"/>
      <c r="F1114" s="14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</row>
    <row r="1115" spans="1:17" x14ac:dyDescent="0.2">
      <c r="A1115" s="3" t="s">
        <v>109</v>
      </c>
      <c r="B1115" s="3" t="s">
        <v>642</v>
      </c>
      <c r="C1115" s="14" t="s">
        <v>200</v>
      </c>
      <c r="D1115" s="8" t="s">
        <v>199</v>
      </c>
      <c r="E1115" s="14"/>
      <c r="F1115" s="14"/>
      <c r="G1115" s="14">
        <v>0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14">
        <v>100</v>
      </c>
      <c r="N1115" s="14">
        <v>100</v>
      </c>
      <c r="O1115" s="14">
        <v>94.668127904612035</v>
      </c>
      <c r="P1115" s="14">
        <v>94.657972889977572</v>
      </c>
      <c r="Q1115" s="14">
        <v>70.592633281638939</v>
      </c>
    </row>
    <row r="1116" spans="1:17" x14ac:dyDescent="0.2">
      <c r="A1116" s="3" t="s">
        <v>109</v>
      </c>
      <c r="B1116" s="3" t="s">
        <v>642</v>
      </c>
      <c r="C1116" s="5"/>
      <c r="D1116" s="6"/>
      <c r="E1116" s="15"/>
      <c r="F1116" s="1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</row>
    <row r="1117" spans="1:17" x14ac:dyDescent="0.2">
      <c r="A1117" s="9" t="s">
        <v>160</v>
      </c>
      <c r="B1117" s="9" t="s">
        <v>643</v>
      </c>
      <c r="C1117" s="10"/>
      <c r="D1117" s="12"/>
      <c r="E1117" s="21" t="s">
        <v>221</v>
      </c>
      <c r="F1117" s="21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</row>
    <row r="1118" spans="1:17" s="13" customFormat="1" x14ac:dyDescent="0.2">
      <c r="A1118" s="3" t="s">
        <v>160</v>
      </c>
      <c r="B1118" s="3" t="s">
        <v>643</v>
      </c>
      <c r="C1118" s="11" t="s">
        <v>201</v>
      </c>
      <c r="D1118" s="5" t="s">
        <v>202</v>
      </c>
      <c r="E1118" s="14"/>
      <c r="G1118" s="13">
        <v>0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3">
        <v>7647929.2599999988</v>
      </c>
      <c r="N1118" s="13">
        <v>7091168.099999994</v>
      </c>
      <c r="O1118" s="13">
        <v>6860264.1899999958</v>
      </c>
      <c r="P1118" s="13">
        <v>6860264.1899999958</v>
      </c>
      <c r="Q1118" s="13">
        <v>6677639.3099999959</v>
      </c>
    </row>
    <row r="1119" spans="1:17" x14ac:dyDescent="0.2">
      <c r="A1119" s="3" t="s">
        <v>160</v>
      </c>
      <c r="B1119" s="3" t="s">
        <v>643</v>
      </c>
      <c r="C1119" s="5"/>
      <c r="D1119" s="2"/>
      <c r="E1119" s="14"/>
      <c r="F1119" s="14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</row>
    <row r="1120" spans="1:17" x14ac:dyDescent="0.2">
      <c r="A1120" s="3" t="s">
        <v>160</v>
      </c>
      <c r="B1120" s="3" t="s">
        <v>643</v>
      </c>
      <c r="C1120" s="14" t="s">
        <v>200</v>
      </c>
      <c r="D1120" s="8" t="s">
        <v>199</v>
      </c>
      <c r="E1120" s="14"/>
      <c r="F1120" s="14"/>
      <c r="G1120" s="14">
        <v>0</v>
      </c>
      <c r="H1120" s="14">
        <v>0</v>
      </c>
      <c r="I1120" s="14">
        <v>0</v>
      </c>
      <c r="J1120" s="14">
        <v>0</v>
      </c>
      <c r="K1120" s="14">
        <v>0</v>
      </c>
      <c r="L1120" s="14">
        <v>0</v>
      </c>
      <c r="M1120" s="14">
        <v>100</v>
      </c>
      <c r="N1120" s="14">
        <v>100</v>
      </c>
      <c r="O1120" s="14">
        <v>96.743781747325968</v>
      </c>
      <c r="P1120" s="14">
        <v>96.743781747325968</v>
      </c>
      <c r="Q1120" s="14">
        <v>94.168396741292895</v>
      </c>
    </row>
    <row r="1121" spans="1:17" x14ac:dyDescent="0.2">
      <c r="A1121" s="3" t="s">
        <v>160</v>
      </c>
      <c r="B1121" s="3" t="s">
        <v>643</v>
      </c>
      <c r="C1121" s="5"/>
      <c r="D1121" s="6"/>
      <c r="E1121" s="15"/>
      <c r="F1121" s="1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</row>
    <row r="1122" spans="1:17" x14ac:dyDescent="0.2">
      <c r="A1122" s="9" t="s">
        <v>62</v>
      </c>
      <c r="B1122" s="9" t="s">
        <v>644</v>
      </c>
      <c r="C1122" s="10"/>
      <c r="D1122" s="12"/>
      <c r="E1122" s="21" t="s">
        <v>220</v>
      </c>
      <c r="F1122" s="21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</row>
    <row r="1123" spans="1:17" s="13" customFormat="1" x14ac:dyDescent="0.2">
      <c r="A1123" s="3" t="s">
        <v>62</v>
      </c>
      <c r="B1123" s="3" t="s">
        <v>644</v>
      </c>
      <c r="C1123" s="11" t="s">
        <v>201</v>
      </c>
      <c r="D1123" s="5" t="s">
        <v>202</v>
      </c>
      <c r="E1123" s="14"/>
      <c r="G1123" s="13">
        <v>0</v>
      </c>
      <c r="H1123" s="13">
        <v>0</v>
      </c>
      <c r="I1123" s="13">
        <v>0</v>
      </c>
      <c r="J1123" s="13">
        <v>0</v>
      </c>
      <c r="K1123" s="13">
        <v>3159371.339999998</v>
      </c>
      <c r="L1123" s="13">
        <v>3891766.9200000074</v>
      </c>
      <c r="M1123" s="13">
        <v>12715846.709999999</v>
      </c>
      <c r="N1123" s="13">
        <v>12845593.990000002</v>
      </c>
      <c r="O1123" s="13">
        <v>12050701.770000001</v>
      </c>
      <c r="P1123" s="13">
        <v>12050404.060000001</v>
      </c>
      <c r="Q1123" s="13">
        <v>3864735.0600000005</v>
      </c>
    </row>
    <row r="1124" spans="1:17" x14ac:dyDescent="0.2">
      <c r="A1124" s="3" t="s">
        <v>62</v>
      </c>
      <c r="B1124" s="3" t="s">
        <v>644</v>
      </c>
      <c r="C1124" s="5"/>
      <c r="D1124" s="2"/>
      <c r="E1124" s="14"/>
      <c r="F1124" s="14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</row>
    <row r="1125" spans="1:17" x14ac:dyDescent="0.2">
      <c r="A1125" s="3" t="s">
        <v>62</v>
      </c>
      <c r="B1125" s="3" t="s">
        <v>644</v>
      </c>
      <c r="C1125" s="14" t="s">
        <v>200</v>
      </c>
      <c r="D1125" s="8" t="s">
        <v>199</v>
      </c>
      <c r="E1125" s="14"/>
      <c r="F1125" s="14"/>
      <c r="G1125" s="14">
        <v>0</v>
      </c>
      <c r="H1125" s="14">
        <v>0</v>
      </c>
      <c r="I1125" s="14">
        <v>0</v>
      </c>
      <c r="J1125" s="14">
        <v>0</v>
      </c>
      <c r="K1125" s="14">
        <v>24.845937608821632</v>
      </c>
      <c r="L1125" s="14">
        <v>30.296511963788191</v>
      </c>
      <c r="M1125" s="14">
        <v>100</v>
      </c>
      <c r="N1125" s="14">
        <v>100</v>
      </c>
      <c r="O1125" s="14">
        <v>93.811946566123723</v>
      </c>
      <c r="P1125" s="14">
        <v>93.809628962124776</v>
      </c>
      <c r="Q1125" s="14">
        <v>30.086075139916513</v>
      </c>
    </row>
    <row r="1126" spans="1:17" x14ac:dyDescent="0.2">
      <c r="A1126" s="3" t="s">
        <v>62</v>
      </c>
      <c r="B1126" s="3" t="s">
        <v>644</v>
      </c>
      <c r="C1126" s="5"/>
      <c r="D1126" s="6"/>
      <c r="E1126" s="15"/>
      <c r="F1126" s="1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</row>
    <row r="1127" spans="1:17" x14ac:dyDescent="0.2">
      <c r="A1127" s="9" t="s">
        <v>152</v>
      </c>
      <c r="B1127" s="9" t="s">
        <v>645</v>
      </c>
      <c r="C1127" s="10"/>
      <c r="D1127" s="12"/>
      <c r="E1127" s="21" t="s">
        <v>219</v>
      </c>
      <c r="F1127" s="21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</row>
    <row r="1128" spans="1:17" s="13" customFormat="1" x14ac:dyDescent="0.2">
      <c r="A1128" s="3" t="s">
        <v>152</v>
      </c>
      <c r="B1128" s="3" t="s">
        <v>645</v>
      </c>
      <c r="C1128" s="11" t="s">
        <v>201</v>
      </c>
      <c r="D1128" s="5" t="s">
        <v>202</v>
      </c>
      <c r="E1128" s="14"/>
      <c r="G1128" s="13">
        <v>0</v>
      </c>
      <c r="H1128" s="13">
        <v>0</v>
      </c>
      <c r="I1128" s="13">
        <v>0</v>
      </c>
      <c r="J1128" s="13">
        <v>0</v>
      </c>
      <c r="K1128" s="13">
        <v>1991170.2499999991</v>
      </c>
      <c r="L1128" s="13">
        <v>1952697.2499999991</v>
      </c>
      <c r="M1128" s="13">
        <v>8709513.839999998</v>
      </c>
      <c r="N1128" s="13">
        <v>8741888.9099999983</v>
      </c>
      <c r="O1128" s="13">
        <v>8310604.3499999978</v>
      </c>
      <c r="P1128" s="13">
        <v>8310604.3499999978</v>
      </c>
      <c r="Q1128" s="13">
        <v>7044200.3499999978</v>
      </c>
    </row>
    <row r="1129" spans="1:17" x14ac:dyDescent="0.2">
      <c r="A1129" s="3" t="s">
        <v>152</v>
      </c>
      <c r="B1129" s="3" t="s">
        <v>645</v>
      </c>
      <c r="C1129" s="5"/>
      <c r="D1129" s="2"/>
      <c r="E1129" s="14"/>
      <c r="F1129" s="14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</row>
    <row r="1130" spans="1:17" x14ac:dyDescent="0.2">
      <c r="A1130" s="3" t="s">
        <v>152</v>
      </c>
      <c r="B1130" s="3" t="s">
        <v>645</v>
      </c>
      <c r="C1130" s="14" t="s">
        <v>200</v>
      </c>
      <c r="D1130" s="8" t="s">
        <v>199</v>
      </c>
      <c r="E1130" s="14"/>
      <c r="F1130" s="14"/>
      <c r="G1130" s="14">
        <v>0</v>
      </c>
      <c r="H1130" s="14">
        <v>0</v>
      </c>
      <c r="I1130" s="14">
        <v>0</v>
      </c>
      <c r="J1130" s="14">
        <v>0</v>
      </c>
      <c r="K1130" s="14">
        <v>22.862013730952398</v>
      </c>
      <c r="L1130" s="14">
        <v>22.337246218792313</v>
      </c>
      <c r="M1130" s="14">
        <v>100</v>
      </c>
      <c r="N1130" s="14">
        <v>100</v>
      </c>
      <c r="O1130" s="14">
        <v>95.066460298910386</v>
      </c>
      <c r="P1130" s="14">
        <v>95.066460298910386</v>
      </c>
      <c r="Q1130" s="14">
        <v>80.579842898049364</v>
      </c>
    </row>
    <row r="1131" spans="1:17" x14ac:dyDescent="0.2">
      <c r="A1131" s="3" t="s">
        <v>152</v>
      </c>
      <c r="B1131" s="3" t="s">
        <v>645</v>
      </c>
      <c r="C1131" s="5"/>
      <c r="D1131" s="6"/>
      <c r="E1131" s="15"/>
      <c r="F1131" s="1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</row>
    <row r="1132" spans="1:17" x14ac:dyDescent="0.2">
      <c r="A1132" s="9" t="s">
        <v>165</v>
      </c>
      <c r="B1132" s="9" t="s">
        <v>646</v>
      </c>
      <c r="C1132" s="10"/>
      <c r="D1132" s="12"/>
      <c r="E1132" s="21" t="s">
        <v>218</v>
      </c>
      <c r="F1132" s="21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</row>
    <row r="1133" spans="1:17" s="13" customFormat="1" x14ac:dyDescent="0.2">
      <c r="A1133" s="3" t="s">
        <v>165</v>
      </c>
      <c r="B1133" s="3" t="s">
        <v>646</v>
      </c>
      <c r="C1133" s="11" t="s">
        <v>201</v>
      </c>
      <c r="D1133" s="5" t="s">
        <v>202</v>
      </c>
      <c r="E1133" s="14"/>
      <c r="G1133" s="13">
        <v>0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4966895.2399999993</v>
      </c>
      <c r="N1133" s="13">
        <v>5052960.120000001</v>
      </c>
      <c r="O1133" s="13">
        <v>5052960.120000001</v>
      </c>
      <c r="P1133" s="13">
        <v>5050083.120000001</v>
      </c>
      <c r="Q1133" s="13">
        <v>4977851.9200000009</v>
      </c>
    </row>
    <row r="1134" spans="1:17" x14ac:dyDescent="0.2">
      <c r="A1134" s="3" t="s">
        <v>165</v>
      </c>
      <c r="B1134" s="3" t="s">
        <v>646</v>
      </c>
      <c r="C1134" s="5"/>
      <c r="D1134" s="2"/>
      <c r="E1134" s="14"/>
      <c r="F1134" s="14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</row>
    <row r="1135" spans="1:17" x14ac:dyDescent="0.2">
      <c r="A1135" s="3" t="s">
        <v>165</v>
      </c>
      <c r="B1135" s="3" t="s">
        <v>646</v>
      </c>
      <c r="C1135" s="14" t="s">
        <v>200</v>
      </c>
      <c r="D1135" s="8" t="s">
        <v>199</v>
      </c>
      <c r="E1135" s="14"/>
      <c r="F1135" s="14"/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14">
        <v>100</v>
      </c>
      <c r="N1135" s="14">
        <v>100</v>
      </c>
      <c r="O1135" s="14">
        <v>100</v>
      </c>
      <c r="P1135" s="14">
        <v>99.943063077252219</v>
      </c>
      <c r="Q1135" s="14">
        <v>98.513580194256505</v>
      </c>
    </row>
    <row r="1136" spans="1:17" x14ac:dyDescent="0.2">
      <c r="A1136" s="3" t="s">
        <v>165</v>
      </c>
      <c r="B1136" s="3" t="s">
        <v>646</v>
      </c>
      <c r="C1136" s="5"/>
      <c r="D1136" s="6"/>
      <c r="E1136" s="15"/>
      <c r="F1136" s="1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</row>
    <row r="1137" spans="1:17" x14ac:dyDescent="0.2">
      <c r="A1137" s="9" t="s">
        <v>112</v>
      </c>
      <c r="B1137" s="9" t="s">
        <v>647</v>
      </c>
      <c r="C1137" s="10"/>
      <c r="D1137" s="12"/>
      <c r="E1137" s="21" t="s">
        <v>217</v>
      </c>
      <c r="F1137" s="21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</row>
    <row r="1138" spans="1:17" s="13" customFormat="1" x14ac:dyDescent="0.2">
      <c r="A1138" s="3" t="s">
        <v>112</v>
      </c>
      <c r="B1138" s="3" t="s">
        <v>647</v>
      </c>
      <c r="C1138" s="11" t="s">
        <v>201</v>
      </c>
      <c r="D1138" s="5" t="s">
        <v>202</v>
      </c>
      <c r="E1138" s="14"/>
      <c r="G1138" s="13">
        <v>0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2913733.03</v>
      </c>
      <c r="N1138" s="13">
        <v>3177629.4500000007</v>
      </c>
      <c r="O1138" s="13">
        <v>3175709.5700000008</v>
      </c>
      <c r="P1138" s="13">
        <v>3175709.5700000008</v>
      </c>
      <c r="Q1138" s="13">
        <v>3126113.6900000009</v>
      </c>
    </row>
    <row r="1139" spans="1:17" x14ac:dyDescent="0.2">
      <c r="A1139" s="3" t="s">
        <v>112</v>
      </c>
      <c r="B1139" s="3" t="s">
        <v>647</v>
      </c>
      <c r="C1139" s="5"/>
      <c r="D1139" s="2"/>
      <c r="E1139" s="14"/>
      <c r="F1139" s="14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</row>
    <row r="1140" spans="1:17" x14ac:dyDescent="0.2">
      <c r="A1140" s="3" t="s">
        <v>112</v>
      </c>
      <c r="B1140" s="3" t="s">
        <v>647</v>
      </c>
      <c r="C1140" s="14" t="s">
        <v>200</v>
      </c>
      <c r="D1140" s="8" t="s">
        <v>199</v>
      </c>
      <c r="E1140" s="14"/>
      <c r="F1140" s="14"/>
      <c r="G1140" s="14">
        <v>0</v>
      </c>
      <c r="H1140" s="14">
        <v>0</v>
      </c>
      <c r="I1140" s="14">
        <v>0</v>
      </c>
      <c r="J1140" s="14">
        <v>0</v>
      </c>
      <c r="K1140" s="14">
        <v>0</v>
      </c>
      <c r="L1140" s="14">
        <v>0</v>
      </c>
      <c r="M1140" s="14">
        <v>100</v>
      </c>
      <c r="N1140" s="14">
        <v>100</v>
      </c>
      <c r="O1140" s="14">
        <v>99.939581375669846</v>
      </c>
      <c r="P1140" s="14">
        <v>99.939581375669846</v>
      </c>
      <c r="Q1140" s="14">
        <v>98.378799013207797</v>
      </c>
    </row>
    <row r="1141" spans="1:17" x14ac:dyDescent="0.2">
      <c r="A1141" s="3" t="s">
        <v>112</v>
      </c>
      <c r="B1141" s="3" t="s">
        <v>647</v>
      </c>
      <c r="C1141" s="5"/>
      <c r="D1141" s="6"/>
      <c r="E1141" s="15"/>
      <c r="F1141" s="1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</row>
    <row r="1142" spans="1:17" x14ac:dyDescent="0.2">
      <c r="A1142" s="9" t="s">
        <v>97</v>
      </c>
      <c r="B1142" s="9" t="s">
        <v>648</v>
      </c>
      <c r="C1142" s="10"/>
      <c r="D1142" s="12"/>
      <c r="E1142" s="21" t="s">
        <v>216</v>
      </c>
      <c r="F1142" s="21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</row>
    <row r="1143" spans="1:17" s="13" customFormat="1" x14ac:dyDescent="0.2">
      <c r="A1143" s="3" t="s">
        <v>97</v>
      </c>
      <c r="B1143" s="3" t="s">
        <v>648</v>
      </c>
      <c r="C1143" s="11" t="s">
        <v>201</v>
      </c>
      <c r="D1143" s="5" t="s">
        <v>202</v>
      </c>
      <c r="E1143" s="14"/>
      <c r="G1143" s="13">
        <v>0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4450240.93</v>
      </c>
      <c r="N1143" s="13">
        <v>4893579</v>
      </c>
      <c r="O1143" s="13">
        <v>3188047.28</v>
      </c>
      <c r="P1143" s="13">
        <v>3188047.28</v>
      </c>
      <c r="Q1143" s="13">
        <v>2778456.8299999996</v>
      </c>
    </row>
    <row r="1144" spans="1:17" x14ac:dyDescent="0.2">
      <c r="A1144" s="3" t="s">
        <v>97</v>
      </c>
      <c r="B1144" s="3" t="s">
        <v>648</v>
      </c>
      <c r="C1144" s="5"/>
      <c r="D1144" s="2"/>
      <c r="E1144" s="14"/>
      <c r="F1144" s="14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</row>
    <row r="1145" spans="1:17" x14ac:dyDescent="0.2">
      <c r="A1145" s="3" t="s">
        <v>97</v>
      </c>
      <c r="B1145" s="3" t="s">
        <v>648</v>
      </c>
      <c r="C1145" s="14" t="s">
        <v>200</v>
      </c>
      <c r="D1145" s="8" t="s">
        <v>199</v>
      </c>
      <c r="E1145" s="14"/>
      <c r="F1145" s="14"/>
      <c r="G1145" s="14">
        <v>0</v>
      </c>
      <c r="H1145" s="14">
        <v>0</v>
      </c>
      <c r="I1145" s="14">
        <v>0</v>
      </c>
      <c r="J1145" s="14">
        <v>0</v>
      </c>
      <c r="K1145" s="14">
        <v>0</v>
      </c>
      <c r="L1145" s="14">
        <v>0</v>
      </c>
      <c r="M1145" s="14">
        <v>100</v>
      </c>
      <c r="N1145" s="14">
        <v>100</v>
      </c>
      <c r="O1145" s="14">
        <v>65.147559281254061</v>
      </c>
      <c r="P1145" s="14">
        <v>65.147559281254061</v>
      </c>
      <c r="Q1145" s="14">
        <v>56.777602445980733</v>
      </c>
    </row>
    <row r="1146" spans="1:17" x14ac:dyDescent="0.2">
      <c r="A1146" s="3" t="s">
        <v>97</v>
      </c>
      <c r="B1146" s="3" t="s">
        <v>648</v>
      </c>
      <c r="C1146" s="5"/>
      <c r="D1146" s="6"/>
      <c r="E1146" s="15"/>
      <c r="F1146" s="1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</row>
    <row r="1147" spans="1:17" x14ac:dyDescent="0.2">
      <c r="A1147" s="9" t="s">
        <v>140</v>
      </c>
      <c r="B1147" s="9" t="s">
        <v>649</v>
      </c>
      <c r="C1147" s="10"/>
      <c r="D1147" s="12"/>
      <c r="E1147" s="21" t="s">
        <v>215</v>
      </c>
      <c r="F1147" s="21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</row>
    <row r="1148" spans="1:17" s="13" customFormat="1" x14ac:dyDescent="0.2">
      <c r="A1148" s="3" t="s">
        <v>140</v>
      </c>
      <c r="B1148" s="3" t="s">
        <v>649</v>
      </c>
      <c r="C1148" s="11" t="s">
        <v>201</v>
      </c>
      <c r="D1148" s="5" t="s">
        <v>202</v>
      </c>
      <c r="E1148" s="14"/>
      <c r="G1148" s="13">
        <v>0</v>
      </c>
      <c r="H1148" s="13">
        <v>0</v>
      </c>
      <c r="I1148" s="13">
        <v>0</v>
      </c>
      <c r="J1148" s="13">
        <v>0</v>
      </c>
      <c r="K1148" s="13">
        <v>2946929.44</v>
      </c>
      <c r="L1148" s="13">
        <v>2921470.5300000003</v>
      </c>
      <c r="M1148" s="13">
        <v>3563357.6</v>
      </c>
      <c r="N1148" s="13">
        <v>3490715.5000000005</v>
      </c>
      <c r="O1148" s="13">
        <v>3490715.5000000005</v>
      </c>
      <c r="P1148" s="13">
        <v>3490715.5000000005</v>
      </c>
      <c r="Q1148" s="13">
        <v>3409730.2900000005</v>
      </c>
    </row>
    <row r="1149" spans="1:17" x14ac:dyDescent="0.2">
      <c r="A1149" s="3" t="s">
        <v>140</v>
      </c>
      <c r="B1149" s="3" t="s">
        <v>649</v>
      </c>
      <c r="C1149" s="5"/>
      <c r="D1149" s="2"/>
      <c r="E1149" s="14"/>
      <c r="F1149" s="14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</row>
    <row r="1150" spans="1:17" x14ac:dyDescent="0.2">
      <c r="A1150" s="3" t="s">
        <v>140</v>
      </c>
      <c r="B1150" s="3" t="s">
        <v>649</v>
      </c>
      <c r="C1150" s="14" t="s">
        <v>200</v>
      </c>
      <c r="D1150" s="8" t="s">
        <v>199</v>
      </c>
      <c r="E1150" s="14"/>
      <c r="F1150" s="14"/>
      <c r="G1150" s="14">
        <v>0</v>
      </c>
      <c r="H1150" s="14">
        <v>0</v>
      </c>
      <c r="I1150" s="14">
        <v>0</v>
      </c>
      <c r="J1150" s="14">
        <v>0</v>
      </c>
      <c r="K1150" s="14">
        <v>82.700917808529795</v>
      </c>
      <c r="L1150" s="14">
        <v>83.69259912473531</v>
      </c>
      <c r="M1150" s="14">
        <v>100</v>
      </c>
      <c r="N1150" s="14">
        <v>100</v>
      </c>
      <c r="O1150" s="14">
        <v>100</v>
      </c>
      <c r="P1150" s="14">
        <v>100</v>
      </c>
      <c r="Q1150" s="14">
        <v>97.679982513613623</v>
      </c>
    </row>
    <row r="1151" spans="1:17" x14ac:dyDescent="0.2">
      <c r="A1151" s="3" t="s">
        <v>140</v>
      </c>
      <c r="B1151" s="3" t="s">
        <v>649</v>
      </c>
      <c r="C1151" s="5"/>
      <c r="D1151" s="6"/>
      <c r="E1151" s="15"/>
      <c r="F1151" s="1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</row>
    <row r="1152" spans="1:17" x14ac:dyDescent="0.2">
      <c r="A1152" s="9" t="s">
        <v>142</v>
      </c>
      <c r="B1152" s="9" t="s">
        <v>650</v>
      </c>
      <c r="C1152" s="10"/>
      <c r="D1152" s="12"/>
      <c r="E1152" s="21" t="s">
        <v>214</v>
      </c>
      <c r="F1152" s="21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</row>
    <row r="1153" spans="1:17" s="13" customFormat="1" x14ac:dyDescent="0.2">
      <c r="A1153" s="3" t="s">
        <v>142</v>
      </c>
      <c r="B1153" s="3" t="s">
        <v>650</v>
      </c>
      <c r="C1153" s="11" t="s">
        <v>201</v>
      </c>
      <c r="D1153" s="5" t="s">
        <v>202</v>
      </c>
      <c r="E1153" s="14"/>
      <c r="G1153" s="13">
        <v>0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877576.37</v>
      </c>
      <c r="N1153" s="13">
        <v>788138.24000000022</v>
      </c>
      <c r="O1153" s="13">
        <v>788138.24000000022</v>
      </c>
      <c r="P1153" s="13">
        <v>788138.24000000022</v>
      </c>
      <c r="Q1153" s="13">
        <v>788138.24000000022</v>
      </c>
    </row>
    <row r="1154" spans="1:17" x14ac:dyDescent="0.2">
      <c r="A1154" s="3" t="s">
        <v>142</v>
      </c>
      <c r="B1154" s="3" t="s">
        <v>650</v>
      </c>
      <c r="C1154" s="5"/>
      <c r="D1154" s="2"/>
      <c r="E1154" s="14"/>
      <c r="F1154" s="14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</row>
    <row r="1155" spans="1:17" x14ac:dyDescent="0.2">
      <c r="A1155" s="3" t="s">
        <v>142</v>
      </c>
      <c r="B1155" s="3" t="s">
        <v>650</v>
      </c>
      <c r="C1155" s="14" t="s">
        <v>200</v>
      </c>
      <c r="D1155" s="8" t="s">
        <v>199</v>
      </c>
      <c r="E1155" s="14"/>
      <c r="F1155" s="14"/>
      <c r="G1155" s="14">
        <v>0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14">
        <v>100</v>
      </c>
      <c r="N1155" s="14">
        <v>100</v>
      </c>
      <c r="O1155" s="14">
        <v>100</v>
      </c>
      <c r="P1155" s="14">
        <v>100</v>
      </c>
      <c r="Q1155" s="14">
        <v>100</v>
      </c>
    </row>
    <row r="1156" spans="1:17" x14ac:dyDescent="0.2">
      <c r="A1156" s="3" t="s">
        <v>142</v>
      </c>
      <c r="B1156" s="3" t="s">
        <v>650</v>
      </c>
      <c r="C1156" s="5"/>
      <c r="D1156" s="6"/>
      <c r="E1156" s="15"/>
      <c r="F1156" s="1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</row>
    <row r="1157" spans="1:17" x14ac:dyDescent="0.2">
      <c r="A1157" s="9" t="s">
        <v>145</v>
      </c>
      <c r="B1157" s="9" t="s">
        <v>651</v>
      </c>
      <c r="C1157" s="10"/>
      <c r="D1157" s="12"/>
      <c r="E1157" s="21" t="s">
        <v>213</v>
      </c>
      <c r="F1157" s="21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</row>
    <row r="1158" spans="1:17" s="13" customFormat="1" x14ac:dyDescent="0.2">
      <c r="A1158" s="3" t="s">
        <v>145</v>
      </c>
      <c r="B1158" s="3" t="s">
        <v>651</v>
      </c>
      <c r="C1158" s="11" t="s">
        <v>201</v>
      </c>
      <c r="D1158" s="5" t="s">
        <v>202</v>
      </c>
      <c r="E1158" s="14"/>
      <c r="G1158" s="13">
        <v>0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2264289.4300000002</v>
      </c>
      <c r="N1158" s="13">
        <v>2272544.9499999997</v>
      </c>
      <c r="O1158" s="13">
        <v>2272544.9499999997</v>
      </c>
      <c r="P1158" s="13">
        <v>2272544.9499999997</v>
      </c>
      <c r="Q1158" s="13">
        <v>1439780.3199999998</v>
      </c>
    </row>
    <row r="1159" spans="1:17" x14ac:dyDescent="0.2">
      <c r="A1159" s="3" t="s">
        <v>145</v>
      </c>
      <c r="B1159" s="3" t="s">
        <v>651</v>
      </c>
      <c r="C1159" s="5"/>
      <c r="D1159" s="2"/>
      <c r="E1159" s="14"/>
      <c r="F1159" s="14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</row>
    <row r="1160" spans="1:17" x14ac:dyDescent="0.2">
      <c r="A1160" s="3" t="s">
        <v>145</v>
      </c>
      <c r="B1160" s="3" t="s">
        <v>651</v>
      </c>
      <c r="C1160" s="14" t="s">
        <v>200</v>
      </c>
      <c r="D1160" s="8" t="s">
        <v>199</v>
      </c>
      <c r="E1160" s="14"/>
      <c r="F1160" s="14"/>
      <c r="G1160" s="14">
        <v>0</v>
      </c>
      <c r="H1160" s="14">
        <v>0</v>
      </c>
      <c r="I1160" s="14">
        <v>0</v>
      </c>
      <c r="J1160" s="14">
        <v>0</v>
      </c>
      <c r="K1160" s="14">
        <v>0</v>
      </c>
      <c r="L1160" s="14">
        <v>0</v>
      </c>
      <c r="M1160" s="14">
        <v>100</v>
      </c>
      <c r="N1160" s="14">
        <v>100</v>
      </c>
      <c r="O1160" s="14">
        <v>100</v>
      </c>
      <c r="P1160" s="14">
        <v>100</v>
      </c>
      <c r="Q1160" s="14">
        <v>63.355416578228741</v>
      </c>
    </row>
    <row r="1161" spans="1:17" x14ac:dyDescent="0.2">
      <c r="A1161" s="3" t="s">
        <v>145</v>
      </c>
      <c r="B1161" s="3" t="s">
        <v>651</v>
      </c>
      <c r="C1161" s="5"/>
      <c r="D1161" s="6"/>
      <c r="E1161" s="15"/>
      <c r="F1161" s="1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</row>
    <row r="1162" spans="1:17" x14ac:dyDescent="0.2">
      <c r="A1162" s="9" t="s">
        <v>191</v>
      </c>
      <c r="B1162" s="9" t="s">
        <v>652</v>
      </c>
      <c r="C1162" s="10"/>
      <c r="D1162" s="12"/>
      <c r="E1162" s="21" t="s">
        <v>212</v>
      </c>
      <c r="F1162" s="21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</row>
    <row r="1163" spans="1:17" s="13" customFormat="1" x14ac:dyDescent="0.2">
      <c r="A1163" s="3" t="s">
        <v>191</v>
      </c>
      <c r="B1163" s="3" t="s">
        <v>652</v>
      </c>
      <c r="C1163" s="11" t="s">
        <v>201</v>
      </c>
      <c r="D1163" s="5" t="s">
        <v>202</v>
      </c>
      <c r="E1163" s="14"/>
      <c r="G1163" s="13">
        <v>172854.51</v>
      </c>
      <c r="H1163" s="13">
        <v>1073744.1200000001</v>
      </c>
      <c r="I1163" s="13">
        <v>0</v>
      </c>
      <c r="J1163" s="13">
        <v>0</v>
      </c>
      <c r="K1163" s="13">
        <v>0</v>
      </c>
      <c r="L1163" s="13">
        <v>0</v>
      </c>
      <c r="M1163" s="13">
        <v>1312712.8500000001</v>
      </c>
      <c r="N1163" s="13">
        <v>5223789.8099999996</v>
      </c>
      <c r="O1163" s="13">
        <v>3887572.7100000009</v>
      </c>
      <c r="P1163" s="13">
        <v>3887572.7100000009</v>
      </c>
      <c r="Q1163" s="13">
        <v>3405180.4500000011</v>
      </c>
    </row>
    <row r="1164" spans="1:17" x14ac:dyDescent="0.2">
      <c r="A1164" s="3" t="s">
        <v>191</v>
      </c>
      <c r="B1164" s="3" t="s">
        <v>652</v>
      </c>
      <c r="C1164" s="5"/>
      <c r="D1164" s="2"/>
      <c r="E1164" s="14"/>
      <c r="F1164" s="14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</row>
    <row r="1165" spans="1:17" x14ac:dyDescent="0.2">
      <c r="A1165" s="3" t="s">
        <v>191</v>
      </c>
      <c r="B1165" s="3" t="s">
        <v>652</v>
      </c>
      <c r="C1165" s="14" t="s">
        <v>200</v>
      </c>
      <c r="D1165" s="8" t="s">
        <v>199</v>
      </c>
      <c r="E1165" s="14"/>
      <c r="F1165" s="14"/>
      <c r="G1165" s="14">
        <v>13.167731998662161</v>
      </c>
      <c r="H1165" s="14">
        <v>20.554887525231422</v>
      </c>
      <c r="I1165" s="14">
        <v>0</v>
      </c>
      <c r="J1165" s="14">
        <v>0</v>
      </c>
      <c r="K1165" s="14">
        <v>0</v>
      </c>
      <c r="L1165" s="14">
        <v>0</v>
      </c>
      <c r="M1165" s="14">
        <v>100</v>
      </c>
      <c r="N1165" s="14">
        <v>100</v>
      </c>
      <c r="O1165" s="14">
        <v>74.420542391616664</v>
      </c>
      <c r="P1165" s="14">
        <v>74.420542391616664</v>
      </c>
      <c r="Q1165" s="14">
        <v>65.186015782667965</v>
      </c>
    </row>
    <row r="1166" spans="1:17" x14ac:dyDescent="0.2">
      <c r="A1166" s="3" t="s">
        <v>191</v>
      </c>
      <c r="B1166" s="3" t="s">
        <v>652</v>
      </c>
      <c r="C1166" s="5"/>
      <c r="D1166" s="6"/>
      <c r="E1166" s="15"/>
      <c r="F1166" s="1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</row>
    <row r="1167" spans="1:17" x14ac:dyDescent="0.2">
      <c r="A1167" s="9" t="s">
        <v>170</v>
      </c>
      <c r="B1167" s="9" t="s">
        <v>653</v>
      </c>
      <c r="C1167" s="10"/>
      <c r="D1167" s="12"/>
      <c r="E1167" s="21" t="s">
        <v>211</v>
      </c>
      <c r="F1167" s="21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</row>
    <row r="1168" spans="1:17" s="13" customFormat="1" x14ac:dyDescent="0.2">
      <c r="A1168" s="3" t="s">
        <v>170</v>
      </c>
      <c r="B1168" s="3" t="s">
        <v>653</v>
      </c>
      <c r="C1168" s="11" t="s">
        <v>201</v>
      </c>
      <c r="D1168" s="5" t="s">
        <v>202</v>
      </c>
      <c r="E1168" s="14"/>
      <c r="G1168" s="13">
        <v>0</v>
      </c>
      <c r="H1168" s="13">
        <v>0</v>
      </c>
      <c r="I1168" s="13">
        <v>0</v>
      </c>
      <c r="J1168" s="13">
        <v>0</v>
      </c>
      <c r="K1168" s="13">
        <v>32624.389999999665</v>
      </c>
      <c r="L1168" s="13">
        <v>20045.449999999255</v>
      </c>
      <c r="M1168" s="13">
        <v>2552123.5300000003</v>
      </c>
      <c r="N1168" s="13">
        <v>2859097.9699999993</v>
      </c>
      <c r="O1168" s="13">
        <v>2536039.2299999995</v>
      </c>
      <c r="P1168" s="13">
        <v>2536039.2299999995</v>
      </c>
      <c r="Q1168" s="13">
        <v>118177.79999999935</v>
      </c>
    </row>
    <row r="1169" spans="1:17" x14ac:dyDescent="0.2">
      <c r="A1169" s="3" t="s">
        <v>170</v>
      </c>
      <c r="B1169" s="3" t="s">
        <v>653</v>
      </c>
      <c r="C1169" s="5"/>
      <c r="D1169" s="2"/>
      <c r="E1169" s="14"/>
      <c r="F1169" s="14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</row>
    <row r="1170" spans="1:17" x14ac:dyDescent="0.2">
      <c r="A1170" s="3" t="s">
        <v>170</v>
      </c>
      <c r="B1170" s="3" t="s">
        <v>653</v>
      </c>
      <c r="C1170" s="14" t="s">
        <v>200</v>
      </c>
      <c r="D1170" s="8" t="s">
        <v>199</v>
      </c>
      <c r="E1170" s="14"/>
      <c r="F1170" s="14"/>
      <c r="G1170" s="14">
        <v>0</v>
      </c>
      <c r="H1170" s="14">
        <v>0</v>
      </c>
      <c r="I1170" s="14">
        <v>0</v>
      </c>
      <c r="J1170" s="14">
        <v>0</v>
      </c>
      <c r="K1170" s="14">
        <v>1.2783233106275096</v>
      </c>
      <c r="L1170" s="14">
        <v>0.70111098711315789</v>
      </c>
      <c r="M1170" s="14">
        <v>100</v>
      </c>
      <c r="N1170" s="14">
        <v>100</v>
      </c>
      <c r="O1170" s="14">
        <v>88.700676108695916</v>
      </c>
      <c r="P1170" s="14">
        <v>88.700676108695916</v>
      </c>
      <c r="Q1170" s="14">
        <v>4.1333945615021852</v>
      </c>
    </row>
    <row r="1171" spans="1:17" x14ac:dyDescent="0.2">
      <c r="A1171" s="3" t="s">
        <v>170</v>
      </c>
      <c r="B1171" s="3" t="s">
        <v>653</v>
      </c>
      <c r="C1171" s="5"/>
      <c r="D1171" s="6"/>
      <c r="E1171" s="15"/>
      <c r="F1171" s="1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</row>
    <row r="1172" spans="1:17" x14ac:dyDescent="0.2">
      <c r="A1172" s="9" t="s">
        <v>163</v>
      </c>
      <c r="B1172" s="9" t="s">
        <v>654</v>
      </c>
      <c r="C1172" s="10"/>
      <c r="D1172" s="12"/>
      <c r="E1172" s="21" t="s">
        <v>210</v>
      </c>
      <c r="F1172" s="21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</row>
    <row r="1173" spans="1:17" s="13" customFormat="1" x14ac:dyDescent="0.2">
      <c r="A1173" s="3" t="s">
        <v>163</v>
      </c>
      <c r="B1173" s="3" t="s">
        <v>654</v>
      </c>
      <c r="C1173" s="11" t="s">
        <v>201</v>
      </c>
      <c r="D1173" s="5" t="s">
        <v>202</v>
      </c>
      <c r="E1173" s="14"/>
      <c r="G1173" s="13">
        <v>0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2216467.1099999994</v>
      </c>
      <c r="N1173" s="13">
        <v>2185177.66</v>
      </c>
      <c r="O1173" s="13">
        <v>2185177.66</v>
      </c>
      <c r="P1173" s="13">
        <v>2184936.66</v>
      </c>
      <c r="Q1173" s="13">
        <v>2175044.3200000003</v>
      </c>
    </row>
    <row r="1174" spans="1:17" x14ac:dyDescent="0.2">
      <c r="A1174" s="3" t="s">
        <v>163</v>
      </c>
      <c r="B1174" s="3" t="s">
        <v>654</v>
      </c>
      <c r="C1174" s="5"/>
      <c r="D1174" s="2"/>
      <c r="E1174" s="14"/>
      <c r="F1174" s="14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</row>
    <row r="1175" spans="1:17" x14ac:dyDescent="0.2">
      <c r="A1175" s="3" t="s">
        <v>163</v>
      </c>
      <c r="B1175" s="3" t="s">
        <v>654</v>
      </c>
      <c r="C1175" s="14" t="s">
        <v>200</v>
      </c>
      <c r="D1175" s="8" t="s">
        <v>199</v>
      </c>
      <c r="E1175" s="14"/>
      <c r="F1175" s="14"/>
      <c r="G1175" s="14">
        <v>0</v>
      </c>
      <c r="H1175" s="14">
        <v>0</v>
      </c>
      <c r="I1175" s="14">
        <v>0</v>
      </c>
      <c r="J1175" s="14">
        <v>0</v>
      </c>
      <c r="K1175" s="14">
        <v>0</v>
      </c>
      <c r="L1175" s="14">
        <v>0</v>
      </c>
      <c r="M1175" s="14">
        <v>100</v>
      </c>
      <c r="N1175" s="14">
        <v>100</v>
      </c>
      <c r="O1175" s="14">
        <v>100</v>
      </c>
      <c r="P1175" s="14">
        <v>99.988971148460308</v>
      </c>
      <c r="Q1175" s="14">
        <v>99.536269284393114</v>
      </c>
    </row>
    <row r="1176" spans="1:17" x14ac:dyDescent="0.2">
      <c r="A1176" s="3" t="s">
        <v>163</v>
      </c>
      <c r="B1176" s="3" t="s">
        <v>654</v>
      </c>
      <c r="C1176" s="5"/>
      <c r="D1176" s="6"/>
      <c r="E1176" s="15"/>
      <c r="F1176" s="1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</row>
    <row r="1177" spans="1:17" x14ac:dyDescent="0.2">
      <c r="A1177" s="9" t="s">
        <v>46</v>
      </c>
      <c r="B1177" s="9" t="s">
        <v>655</v>
      </c>
      <c r="C1177" s="10"/>
      <c r="D1177" s="12"/>
      <c r="E1177" s="17" t="s">
        <v>209</v>
      </c>
      <c r="F1177" s="21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</row>
    <row r="1178" spans="1:17" s="13" customFormat="1" x14ac:dyDescent="0.2">
      <c r="A1178" s="3" t="s">
        <v>46</v>
      </c>
      <c r="B1178" s="3" t="s">
        <v>655</v>
      </c>
      <c r="C1178" s="11" t="s">
        <v>201</v>
      </c>
      <c r="D1178" s="5" t="s">
        <v>202</v>
      </c>
      <c r="E1178" s="14"/>
      <c r="G1178" s="13">
        <v>0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1432817.33</v>
      </c>
      <c r="N1178" s="13">
        <v>1432311.0899999999</v>
      </c>
      <c r="O1178" s="13">
        <v>1410892.3399999999</v>
      </c>
      <c r="P1178" s="13">
        <v>1410892.3399999999</v>
      </c>
      <c r="Q1178" s="13">
        <v>1297696.18</v>
      </c>
    </row>
    <row r="1179" spans="1:17" x14ac:dyDescent="0.2">
      <c r="A1179" s="3" t="s">
        <v>46</v>
      </c>
      <c r="B1179" s="3" t="s">
        <v>655</v>
      </c>
      <c r="C1179" s="5"/>
      <c r="D1179" s="2"/>
      <c r="E1179" s="14"/>
      <c r="F1179" s="14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</row>
    <row r="1180" spans="1:17" x14ac:dyDescent="0.2">
      <c r="A1180" s="3" t="s">
        <v>46</v>
      </c>
      <c r="B1180" s="3" t="s">
        <v>655</v>
      </c>
      <c r="C1180" s="14" t="s">
        <v>200</v>
      </c>
      <c r="D1180" s="8" t="s">
        <v>199</v>
      </c>
      <c r="E1180" s="14"/>
      <c r="F1180" s="14"/>
      <c r="G1180" s="14">
        <v>0</v>
      </c>
      <c r="H1180" s="14">
        <v>0</v>
      </c>
      <c r="I1180" s="14">
        <v>0</v>
      </c>
      <c r="J1180" s="14">
        <v>0</v>
      </c>
      <c r="K1180" s="14">
        <v>0</v>
      </c>
      <c r="L1180" s="14">
        <v>0</v>
      </c>
      <c r="M1180" s="14">
        <v>100</v>
      </c>
      <c r="N1180" s="14">
        <v>100</v>
      </c>
      <c r="O1180" s="14">
        <v>98.504602097299966</v>
      </c>
      <c r="P1180" s="14">
        <v>98.504602097299966</v>
      </c>
      <c r="Q1180" s="14">
        <v>90.601559190608512</v>
      </c>
    </row>
    <row r="1181" spans="1:17" x14ac:dyDescent="0.2">
      <c r="A1181" s="3" t="s">
        <v>46</v>
      </c>
      <c r="B1181" s="3" t="s">
        <v>655</v>
      </c>
      <c r="C1181" s="5"/>
      <c r="D1181" s="6"/>
      <c r="E1181" s="15"/>
      <c r="F1181" s="1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</row>
    <row r="1182" spans="1:17" x14ac:dyDescent="0.2">
      <c r="A1182" s="9" t="s">
        <v>76</v>
      </c>
      <c r="B1182" s="9" t="s">
        <v>656</v>
      </c>
      <c r="C1182" s="10"/>
      <c r="D1182" s="12"/>
      <c r="E1182" s="17" t="s">
        <v>208</v>
      </c>
      <c r="F1182" s="21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</row>
    <row r="1183" spans="1:17" s="13" customFormat="1" x14ac:dyDescent="0.2">
      <c r="A1183" s="3" t="s">
        <v>76</v>
      </c>
      <c r="B1183" s="3" t="s">
        <v>656</v>
      </c>
      <c r="C1183" s="11" t="s">
        <v>201</v>
      </c>
      <c r="D1183" s="5" t="s">
        <v>202</v>
      </c>
      <c r="E1183" s="14"/>
      <c r="G1183" s="13">
        <v>0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5255993.09</v>
      </c>
      <c r="N1183" s="13">
        <v>4916276.2699999986</v>
      </c>
      <c r="O1183" s="13">
        <v>4561823.379999999</v>
      </c>
      <c r="P1183" s="13">
        <v>4561823.379999999</v>
      </c>
      <c r="Q1183" s="13">
        <v>4386104.4299999988</v>
      </c>
    </row>
    <row r="1184" spans="1:17" x14ac:dyDescent="0.2">
      <c r="A1184" s="3" t="s">
        <v>76</v>
      </c>
      <c r="B1184" s="3" t="s">
        <v>656</v>
      </c>
      <c r="C1184" s="5"/>
      <c r="D1184" s="2"/>
      <c r="E1184" s="14"/>
      <c r="F1184" s="14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</row>
    <row r="1185" spans="1:17" x14ac:dyDescent="0.2">
      <c r="A1185" s="3" t="s">
        <v>76</v>
      </c>
      <c r="B1185" s="3" t="s">
        <v>656</v>
      </c>
      <c r="C1185" s="14" t="s">
        <v>200</v>
      </c>
      <c r="D1185" s="8" t="s">
        <v>199</v>
      </c>
      <c r="E1185" s="14"/>
      <c r="F1185" s="14"/>
      <c r="G1185" s="14">
        <v>0</v>
      </c>
      <c r="H1185" s="14">
        <v>0</v>
      </c>
      <c r="I1185" s="14">
        <v>0</v>
      </c>
      <c r="J1185" s="14">
        <v>0</v>
      </c>
      <c r="K1185" s="14">
        <v>0</v>
      </c>
      <c r="L1185" s="14">
        <v>0</v>
      </c>
      <c r="M1185" s="14">
        <v>100</v>
      </c>
      <c r="N1185" s="14">
        <v>100</v>
      </c>
      <c r="O1185" s="14">
        <v>92.790216201580549</v>
      </c>
      <c r="P1185" s="14">
        <v>92.790216201580549</v>
      </c>
      <c r="Q1185" s="14">
        <v>89.215987652378217</v>
      </c>
    </row>
    <row r="1186" spans="1:17" x14ac:dyDescent="0.2">
      <c r="A1186" s="3" t="s">
        <v>76</v>
      </c>
      <c r="B1186" s="3" t="s">
        <v>656</v>
      </c>
      <c r="C1186" s="5"/>
      <c r="D1186" s="6"/>
      <c r="E1186" s="15"/>
      <c r="F1186" s="1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</row>
    <row r="1187" spans="1:17" x14ac:dyDescent="0.2">
      <c r="A1187" s="9" t="s">
        <v>657</v>
      </c>
      <c r="B1187" s="9" t="s">
        <v>658</v>
      </c>
      <c r="C1187" s="5"/>
      <c r="D1187" s="12"/>
      <c r="E1187" s="17" t="s">
        <v>207</v>
      </c>
      <c r="F1187" s="21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</row>
    <row r="1188" spans="1:17" s="13" customFormat="1" x14ac:dyDescent="0.2">
      <c r="A1188" s="3" t="s">
        <v>657</v>
      </c>
      <c r="B1188" s="3" t="s">
        <v>658</v>
      </c>
      <c r="C1188" s="11" t="s">
        <v>201</v>
      </c>
      <c r="D1188" s="5" t="s">
        <v>202</v>
      </c>
      <c r="E1188" s="14"/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v>0</v>
      </c>
      <c r="P1188" s="13">
        <v>0</v>
      </c>
      <c r="Q1188" s="13">
        <v>0</v>
      </c>
    </row>
    <row r="1189" spans="1:17" x14ac:dyDescent="0.2">
      <c r="A1189" s="3" t="s">
        <v>657</v>
      </c>
      <c r="B1189" s="3" t="s">
        <v>658</v>
      </c>
      <c r="C1189" s="5"/>
      <c r="D1189" s="2"/>
      <c r="E1189" s="14"/>
      <c r="F1189" s="14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</row>
    <row r="1190" spans="1:17" x14ac:dyDescent="0.2">
      <c r="A1190" s="3" t="s">
        <v>657</v>
      </c>
      <c r="B1190" s="3" t="s">
        <v>658</v>
      </c>
      <c r="C1190" s="14" t="s">
        <v>200</v>
      </c>
      <c r="D1190" s="8" t="s">
        <v>199</v>
      </c>
      <c r="E1190" s="14"/>
      <c r="F1190" s="14"/>
      <c r="G1190" s="14" t="s">
        <v>705</v>
      </c>
      <c r="H1190" s="14" t="s">
        <v>705</v>
      </c>
      <c r="I1190" s="14" t="s">
        <v>705</v>
      </c>
      <c r="J1190" s="14" t="s">
        <v>705</v>
      </c>
      <c r="K1190" s="14" t="s">
        <v>705</v>
      </c>
      <c r="L1190" s="14" t="s">
        <v>705</v>
      </c>
      <c r="M1190" s="14" t="s">
        <v>705</v>
      </c>
      <c r="N1190" s="14" t="s">
        <v>705</v>
      </c>
      <c r="O1190" s="14" t="s">
        <v>705</v>
      </c>
      <c r="P1190" s="14" t="s">
        <v>705</v>
      </c>
      <c r="Q1190" s="14" t="s">
        <v>705</v>
      </c>
    </row>
    <row r="1191" spans="1:17" x14ac:dyDescent="0.2">
      <c r="A1191" s="3" t="s">
        <v>657</v>
      </c>
      <c r="B1191" s="3" t="s">
        <v>658</v>
      </c>
      <c r="C1191" s="5"/>
      <c r="D1191" s="6"/>
      <c r="E1191" s="15"/>
      <c r="F1191" s="1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</row>
    <row r="1192" spans="1:17" x14ac:dyDescent="0.2">
      <c r="A1192" s="9" t="s">
        <v>118</v>
      </c>
      <c r="B1192" s="9" t="s">
        <v>659</v>
      </c>
      <c r="C1192" s="5"/>
      <c r="D1192" s="12"/>
      <c r="E1192" s="17" t="s">
        <v>206</v>
      </c>
      <c r="F1192" s="21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</row>
    <row r="1193" spans="1:17" s="13" customFormat="1" x14ac:dyDescent="0.2">
      <c r="A1193" s="3" t="s">
        <v>118</v>
      </c>
      <c r="B1193" s="3" t="s">
        <v>659</v>
      </c>
      <c r="C1193" s="11" t="s">
        <v>201</v>
      </c>
      <c r="D1193" s="5" t="s">
        <v>202</v>
      </c>
      <c r="E1193" s="14"/>
      <c r="G1193" s="13">
        <v>0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2131621.3200000003</v>
      </c>
      <c r="N1193" s="13">
        <v>2144009.9800000009</v>
      </c>
      <c r="O1193" s="13">
        <v>2135624.5500000007</v>
      </c>
      <c r="P1193" s="13">
        <v>2135624.5500000007</v>
      </c>
      <c r="Q1193" s="13">
        <v>2015188.7500000007</v>
      </c>
    </row>
    <row r="1194" spans="1:17" x14ac:dyDescent="0.2">
      <c r="A1194" s="3" t="s">
        <v>118</v>
      </c>
      <c r="B1194" s="3" t="s">
        <v>659</v>
      </c>
      <c r="C1194" s="5"/>
      <c r="D1194" s="2"/>
      <c r="E1194" s="14"/>
      <c r="F1194" s="14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</row>
    <row r="1195" spans="1:17" x14ac:dyDescent="0.2">
      <c r="A1195" s="3" t="s">
        <v>118</v>
      </c>
      <c r="B1195" s="3" t="s">
        <v>659</v>
      </c>
      <c r="C1195" s="14" t="s">
        <v>200</v>
      </c>
      <c r="D1195" s="8" t="s">
        <v>199</v>
      </c>
      <c r="E1195" s="14"/>
      <c r="F1195" s="14"/>
      <c r="G1195" s="14">
        <v>0</v>
      </c>
      <c r="H1195" s="14">
        <v>0</v>
      </c>
      <c r="I1195" s="14">
        <v>0</v>
      </c>
      <c r="J1195" s="14">
        <v>0</v>
      </c>
      <c r="K1195" s="14">
        <v>0</v>
      </c>
      <c r="L1195" s="14">
        <v>0</v>
      </c>
      <c r="M1195" s="14">
        <v>100</v>
      </c>
      <c r="N1195" s="14">
        <v>100</v>
      </c>
      <c r="O1195" s="14">
        <v>99.608890346676461</v>
      </c>
      <c r="P1195" s="14">
        <v>99.608890346676461</v>
      </c>
      <c r="Q1195" s="14">
        <v>93.991575076530182</v>
      </c>
    </row>
    <row r="1196" spans="1:17" x14ac:dyDescent="0.2">
      <c r="A1196" s="3" t="s">
        <v>118</v>
      </c>
      <c r="B1196" s="3" t="s">
        <v>659</v>
      </c>
      <c r="C1196" s="5"/>
      <c r="D1196" s="6"/>
      <c r="E1196" s="15"/>
      <c r="F1196" s="1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</row>
    <row r="1197" spans="1:17" x14ac:dyDescent="0.2">
      <c r="A1197" s="16" t="s">
        <v>673</v>
      </c>
      <c r="B1197" s="9" t="s">
        <v>679</v>
      </c>
      <c r="C1197" s="5"/>
      <c r="D1197" s="12"/>
      <c r="E1197" s="17" t="s">
        <v>691</v>
      </c>
      <c r="F1197" s="21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</row>
    <row r="1198" spans="1:17" s="13" customFormat="1" x14ac:dyDescent="0.2">
      <c r="A1198" s="16" t="s">
        <v>673</v>
      </c>
      <c r="B1198" s="9" t="s">
        <v>679</v>
      </c>
      <c r="C1198" s="11" t="s">
        <v>201</v>
      </c>
      <c r="D1198" s="5" t="s">
        <v>202</v>
      </c>
      <c r="E1198" s="14"/>
      <c r="G1198" s="13">
        <v>0</v>
      </c>
      <c r="H1198" s="13">
        <v>0</v>
      </c>
      <c r="I1198" s="13">
        <v>0</v>
      </c>
      <c r="J1198" s="13">
        <v>0</v>
      </c>
      <c r="K1198" s="13">
        <v>272181.01999999583</v>
      </c>
      <c r="L1198" s="13">
        <v>272181.02000000328</v>
      </c>
      <c r="M1198" s="13">
        <v>37838522.669999994</v>
      </c>
      <c r="N1198" s="13">
        <v>36986633.039999999</v>
      </c>
      <c r="O1198" s="13">
        <v>36473540.710000001</v>
      </c>
      <c r="P1198" s="13">
        <v>36473540.710000001</v>
      </c>
      <c r="Q1198" s="13">
        <v>36434383.670000002</v>
      </c>
    </row>
    <row r="1199" spans="1:17" x14ac:dyDescent="0.2">
      <c r="A1199" s="16" t="s">
        <v>673</v>
      </c>
      <c r="B1199" s="9" t="s">
        <v>679</v>
      </c>
      <c r="C1199" s="5"/>
      <c r="D1199" s="2"/>
      <c r="E1199" s="14"/>
      <c r="F1199" s="14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</row>
    <row r="1200" spans="1:17" x14ac:dyDescent="0.2">
      <c r="A1200" s="16" t="s">
        <v>673</v>
      </c>
      <c r="B1200" s="9" t="s">
        <v>679</v>
      </c>
      <c r="C1200" s="14" t="s">
        <v>200</v>
      </c>
      <c r="D1200" s="8" t="s">
        <v>199</v>
      </c>
      <c r="E1200" s="14"/>
      <c r="F1200" s="14"/>
      <c r="G1200" s="14">
        <v>0</v>
      </c>
      <c r="H1200" s="14">
        <v>0</v>
      </c>
      <c r="I1200" s="14">
        <v>0</v>
      </c>
      <c r="J1200" s="14">
        <v>0</v>
      </c>
      <c r="K1200" s="14">
        <v>0.71932253374097144</v>
      </c>
      <c r="L1200" s="14">
        <v>0.73589023284613986</v>
      </c>
      <c r="M1200" s="14">
        <v>100</v>
      </c>
      <c r="N1200" s="14">
        <v>100</v>
      </c>
      <c r="O1200" s="14">
        <v>98.612762806917019</v>
      </c>
      <c r="P1200" s="14">
        <v>98.612762806917019</v>
      </c>
      <c r="Q1200" s="14">
        <v>98.506894722202048</v>
      </c>
    </row>
    <row r="1201" spans="1:17" x14ac:dyDescent="0.2">
      <c r="A1201" s="16" t="s">
        <v>673</v>
      </c>
      <c r="B1201" s="9" t="s">
        <v>679</v>
      </c>
      <c r="C1201" s="5"/>
      <c r="D1201" s="6"/>
      <c r="E1201" s="15"/>
      <c r="F1201" s="1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</row>
    <row r="1202" spans="1:17" x14ac:dyDescent="0.2">
      <c r="A1202" s="16" t="s">
        <v>688</v>
      </c>
      <c r="B1202" s="9" t="s">
        <v>690</v>
      </c>
      <c r="C1202" s="5"/>
      <c r="D1202" s="12"/>
      <c r="E1202" s="17" t="s">
        <v>689</v>
      </c>
      <c r="F1202" s="21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</row>
    <row r="1203" spans="1:17" s="13" customFormat="1" x14ac:dyDescent="0.2">
      <c r="A1203" s="16" t="s">
        <v>688</v>
      </c>
      <c r="B1203" s="9" t="s">
        <v>690</v>
      </c>
      <c r="C1203" s="11" t="s">
        <v>201</v>
      </c>
      <c r="D1203" s="5" t="s">
        <v>202</v>
      </c>
      <c r="E1203" s="14"/>
      <c r="G1203" s="13">
        <v>0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9734781.0099999998</v>
      </c>
      <c r="N1203" s="13">
        <v>9290713.0200000014</v>
      </c>
      <c r="O1203" s="13">
        <v>9229620.9400000032</v>
      </c>
      <c r="P1203" s="13">
        <v>9022549.3700000029</v>
      </c>
      <c r="Q1203" s="13">
        <v>8930937.8500000034</v>
      </c>
    </row>
    <row r="1204" spans="1:17" x14ac:dyDescent="0.2">
      <c r="A1204" s="16" t="s">
        <v>688</v>
      </c>
      <c r="B1204" s="9" t="s">
        <v>690</v>
      </c>
      <c r="C1204" s="5"/>
      <c r="D1204" s="2"/>
      <c r="E1204" s="14"/>
      <c r="F1204" s="14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</row>
    <row r="1205" spans="1:17" x14ac:dyDescent="0.2">
      <c r="A1205" s="16" t="s">
        <v>688</v>
      </c>
      <c r="B1205" s="9" t="s">
        <v>690</v>
      </c>
      <c r="C1205" s="14" t="s">
        <v>200</v>
      </c>
      <c r="D1205" s="8" t="s">
        <v>199</v>
      </c>
      <c r="E1205" s="14"/>
      <c r="F1205" s="14"/>
      <c r="G1205" s="14">
        <v>0</v>
      </c>
      <c r="H1205" s="14">
        <v>0</v>
      </c>
      <c r="I1205" s="14">
        <v>0</v>
      </c>
      <c r="J1205" s="14">
        <v>0</v>
      </c>
      <c r="K1205" s="14">
        <v>0</v>
      </c>
      <c r="L1205" s="14">
        <v>0</v>
      </c>
      <c r="M1205" s="14">
        <v>100</v>
      </c>
      <c r="N1205" s="14">
        <v>100</v>
      </c>
      <c r="O1205" s="14">
        <v>99.342439273837371</v>
      </c>
      <c r="P1205" s="14">
        <v>97.113637570951482</v>
      </c>
      <c r="Q1205" s="14">
        <v>96.127582789119472</v>
      </c>
    </row>
    <row r="1206" spans="1:17" x14ac:dyDescent="0.2">
      <c r="A1206" s="16" t="s">
        <v>688</v>
      </c>
      <c r="B1206" s="9" t="s">
        <v>690</v>
      </c>
      <c r="C1206" s="5"/>
      <c r="D1206" s="6"/>
      <c r="E1206" s="15"/>
      <c r="F1206" s="1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</row>
    <row r="1207" spans="1:17" x14ac:dyDescent="0.2">
      <c r="A1207" s="9"/>
      <c r="B1207" s="9"/>
      <c r="C1207" s="5"/>
      <c r="D1207" s="18" t="s">
        <v>205</v>
      </c>
      <c r="E1207" s="11"/>
      <c r="F1207" s="11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</row>
    <row r="1208" spans="1:17" s="13" customFormat="1" x14ac:dyDescent="0.2">
      <c r="A1208" s="3"/>
      <c r="B1208" s="3"/>
      <c r="C1208" s="11" t="s">
        <v>201</v>
      </c>
      <c r="D1208" s="5" t="s">
        <v>202</v>
      </c>
      <c r="E1208" s="14"/>
      <c r="F1208" s="22"/>
      <c r="G1208" s="11">
        <f>SUMIF($D$7:$D$1081,$D1208,G$7:G$1081)</f>
        <v>1719895146.4800007</v>
      </c>
      <c r="H1208" s="11">
        <f t="shared" ref="H1208:P1208" si="0">SUMIF($D$7:$D$1081,$D1208,H$7:H$1081)</f>
        <v>1631721387.0599988</v>
      </c>
      <c r="I1208" s="11">
        <f t="shared" si="0"/>
        <v>1407709293.0399995</v>
      </c>
      <c r="J1208" s="11">
        <f t="shared" si="0"/>
        <v>1382017153.8800008</v>
      </c>
      <c r="K1208" s="13">
        <f>M1208-I1208-G1208-IIA!O1208-IIA!M1208-IIA!K1208-IIA!I1208-IIA!G1208</f>
        <v>1623575348.7799969</v>
      </c>
      <c r="L1208" s="13">
        <f>N1208-J1208-H1208-IIA!P1208-IIA!N1208-IIA!L1208-IIA!J1208-IIA!H1208</f>
        <v>1727352902.569994</v>
      </c>
      <c r="M1208" s="11">
        <f t="shared" si="0"/>
        <v>16331417459.859991</v>
      </c>
      <c r="N1208" s="11">
        <f t="shared" si="0"/>
        <v>15858403070.650002</v>
      </c>
      <c r="O1208" s="11">
        <f>SUMIF($D$7:$D$1081,$D1208,O$7:O$1081)</f>
        <v>11644935440.099983</v>
      </c>
      <c r="P1208" s="11">
        <f t="shared" si="0"/>
        <v>11302483143.840002</v>
      </c>
      <c r="Q1208" s="11">
        <f>SUMIF($D$7:$D$1081,$D1208,Q$7:Q$1081)</f>
        <v>10997396295.929985</v>
      </c>
    </row>
    <row r="1209" spans="1:17" x14ac:dyDescent="0.2">
      <c r="C1209" s="5"/>
      <c r="D1209" s="2" t="s">
        <v>683</v>
      </c>
      <c r="E1209" s="14"/>
      <c r="F1209" s="19">
        <f>SUMIF($D$7:$D$1081,$D1209,F$7:F$1081)</f>
        <v>886231.20000000019</v>
      </c>
      <c r="G1209" s="5">
        <f>G1208/$F1209</f>
        <v>1940.6844923536887</v>
      </c>
      <c r="H1209" s="5">
        <f t="shared" ref="H1209:P1209" si="1">H1208/$F1209</f>
        <v>1841.1915390250292</v>
      </c>
      <c r="I1209" s="5">
        <f t="shared" si="1"/>
        <v>1588.4221781404212</v>
      </c>
      <c r="J1209" s="5">
        <f t="shared" si="1"/>
        <v>1559.4318433835331</v>
      </c>
      <c r="K1209" s="5">
        <f t="shared" si="1"/>
        <v>1831.9997634702959</v>
      </c>
      <c r="L1209" s="5">
        <f t="shared" si="1"/>
        <v>1949.0996283701065</v>
      </c>
      <c r="M1209" s="5">
        <f t="shared" si="1"/>
        <v>18427.942347166278</v>
      </c>
      <c r="N1209" s="5">
        <f t="shared" si="1"/>
        <v>17894.205339024396</v>
      </c>
      <c r="O1209" s="5">
        <f t="shared" si="1"/>
        <v>13139.839175262596</v>
      </c>
      <c r="P1209" s="5">
        <f t="shared" si="1"/>
        <v>12753.42500223418</v>
      </c>
      <c r="Q1209" s="5">
        <f t="shared" ref="Q1209" si="2">Q1208/$F1209</f>
        <v>12409.173019331731</v>
      </c>
    </row>
    <row r="1210" spans="1:17" x14ac:dyDescent="0.2">
      <c r="C1210" s="5"/>
      <c r="D1210" s="5" t="s">
        <v>684</v>
      </c>
      <c r="E1210" s="14"/>
      <c r="F1210" s="19">
        <f>SUMIF($D$7:$D$1081,$D1210,F$7:F$1081)</f>
        <v>881076</v>
      </c>
      <c r="G1210" s="5">
        <f>G1208/$F1210</f>
        <v>1952.0394908952244</v>
      </c>
      <c r="H1210" s="5">
        <f t="shared" ref="H1210:P1210" si="3">H1208/$F1210</f>
        <v>1851.9644015499216</v>
      </c>
      <c r="I1210" s="5">
        <f t="shared" si="3"/>
        <v>1597.7160801565353</v>
      </c>
      <c r="J1210" s="5">
        <f t="shared" si="3"/>
        <v>1568.5561221506441</v>
      </c>
      <c r="K1210" s="5">
        <f t="shared" si="3"/>
        <v>1842.718844662659</v>
      </c>
      <c r="L1210" s="5">
        <f t="shared" si="3"/>
        <v>1960.5038641047922</v>
      </c>
      <c r="M1210" s="5">
        <f t="shared" si="3"/>
        <v>18535.764746582576</v>
      </c>
      <c r="N1210" s="5">
        <f t="shared" si="3"/>
        <v>17998.904828471099</v>
      </c>
      <c r="O1210" s="5">
        <f t="shared" si="3"/>
        <v>13216.720737030611</v>
      </c>
      <c r="P1210" s="5">
        <f t="shared" si="3"/>
        <v>12828.045644008011</v>
      </c>
      <c r="Q1210" s="5">
        <f t="shared" ref="Q1210" si="4">Q1208/$F1210</f>
        <v>12481.779433249782</v>
      </c>
    </row>
    <row r="1211" spans="1:17" x14ac:dyDescent="0.2">
      <c r="C1211" s="14" t="s">
        <v>200</v>
      </c>
      <c r="D1211" s="8" t="s">
        <v>199</v>
      </c>
      <c r="E1211" s="14"/>
      <c r="F1211" s="19"/>
      <c r="G1211" s="14">
        <f>(G1208/$M1208)*100</f>
        <v>10.531205577882186</v>
      </c>
      <c r="H1211" s="14">
        <f>(H1208/$N1208)*100</f>
        <v>10.28931715123267</v>
      </c>
      <c r="I1211" s="14">
        <f>(I1208/$M1208)*100</f>
        <v>8.6196393944366658</v>
      </c>
      <c r="J1211" s="14">
        <f>(J1208/$N1208)*100</f>
        <v>8.7147309077909263</v>
      </c>
      <c r="K1211" s="14">
        <f>(K1208/$M1208)*100</f>
        <v>9.941423350241859</v>
      </c>
      <c r="L1211" s="14">
        <f>(L1208/$N1208)*100</f>
        <v>10.89235085572329</v>
      </c>
      <c r="M1211" s="14">
        <f>(M1208/$M1208)*100</f>
        <v>100</v>
      </c>
      <c r="N1211" s="14">
        <f>(N1208/$N1208)*100</f>
        <v>100</v>
      </c>
      <c r="O1211" s="14">
        <f>(O1208/$N1208)*100</f>
        <v>73.430694050474045</v>
      </c>
      <c r="P1211" s="14">
        <f>(P1208/$N1208)*100</f>
        <v>71.271256591769415</v>
      </c>
      <c r="Q1211" s="14">
        <f>(Q1208/$N1208)*100</f>
        <v>69.347438370282418</v>
      </c>
    </row>
    <row r="1212" spans="1:17" x14ac:dyDescent="0.2">
      <c r="C1212" s="5"/>
      <c r="D1212" s="6"/>
      <c r="E1212" s="10"/>
      <c r="F1212" s="19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</row>
    <row r="1213" spans="1:17" x14ac:dyDescent="0.2">
      <c r="A1213" s="9"/>
      <c r="B1213" s="9"/>
      <c r="C1213" s="10"/>
      <c r="D1213" s="18" t="s">
        <v>204</v>
      </c>
      <c r="E1213" s="11"/>
      <c r="F1213" s="1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</row>
    <row r="1214" spans="1:17" s="13" customFormat="1" x14ac:dyDescent="0.2">
      <c r="A1214" s="3"/>
      <c r="B1214" s="3"/>
      <c r="C1214" s="11" t="s">
        <v>201</v>
      </c>
      <c r="D1214" s="5" t="s">
        <v>202</v>
      </c>
      <c r="E1214" s="14"/>
      <c r="F1214" s="22"/>
      <c r="G1214" s="11">
        <f>SUMIF($D$1082:$D$1206,$D1214,G$1082:G$1206)</f>
        <v>172854.51</v>
      </c>
      <c r="H1214" s="11">
        <f t="shared" ref="H1214:Q1214" si="5">SUMIF($D$1082:$D$1206,$D1214,H$1082:H$1206)</f>
        <v>1073744.1200000001</v>
      </c>
      <c r="I1214" s="11">
        <f t="shared" si="5"/>
        <v>0</v>
      </c>
      <c r="J1214" s="11">
        <f t="shared" si="5"/>
        <v>0</v>
      </c>
      <c r="K1214" s="13">
        <f>M1214-I1214-G1214-IIA!O1214-IIA!M1214-IIA!K1214-IIA!I1214-IIA!G1214</f>
        <v>8402325.0799999535</v>
      </c>
      <c r="L1214" s="13">
        <f>N1214-J1214-H1214-IIA!P1214-IIA!N1214-IIA!L1214-IIA!J1214-IIA!H1214</f>
        <v>9060161.1700000167</v>
      </c>
      <c r="M1214" s="11">
        <f t="shared" si="5"/>
        <v>150318770.84999996</v>
      </c>
      <c r="N1214" s="11">
        <f t="shared" si="5"/>
        <v>152677483.03999999</v>
      </c>
      <c r="O1214" s="11">
        <f t="shared" si="5"/>
        <v>145798541.56</v>
      </c>
      <c r="P1214" s="11">
        <f t="shared" si="5"/>
        <v>145586655.77000001</v>
      </c>
      <c r="Q1214" s="11">
        <f t="shared" si="5"/>
        <v>124853758.42</v>
      </c>
    </row>
    <row r="1215" spans="1:17" x14ac:dyDescent="0.2">
      <c r="C1215" s="5" t="s">
        <v>201</v>
      </c>
      <c r="D1215" s="2"/>
      <c r="E1215" s="14"/>
      <c r="F1215" s="19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</row>
    <row r="1216" spans="1:17" x14ac:dyDescent="0.2">
      <c r="C1216" s="14" t="s">
        <v>200</v>
      </c>
      <c r="D1216" s="4" t="s">
        <v>199</v>
      </c>
      <c r="F1216" s="19"/>
      <c r="G1216" s="14">
        <f>(G1214/$M1214)*100</f>
        <v>0.11499196608817937</v>
      </c>
      <c r="H1216" s="14">
        <f>(H1214/$N1214)*100</f>
        <v>0.70327601596542555</v>
      </c>
      <c r="I1216" s="14">
        <f>(I1214/$M1214)*100</f>
        <v>0</v>
      </c>
      <c r="J1216" s="14">
        <f>(J1214/$N1214)*100</f>
        <v>0</v>
      </c>
      <c r="K1216" s="14">
        <f>(K1214/$M1214)*100</f>
        <v>5.5896712250158451</v>
      </c>
      <c r="L1216" s="14">
        <f>(L1214/$N1214)*100</f>
        <v>5.9341829519329607</v>
      </c>
      <c r="M1216" s="14">
        <f>(M1214/$M1214)*100</f>
        <v>100</v>
      </c>
      <c r="N1216" s="14">
        <f>(N1214/$N1214)*100</f>
        <v>100</v>
      </c>
      <c r="O1216" s="14">
        <f>(O1214/$N1214)*100</f>
        <v>95.494462350942882</v>
      </c>
      <c r="P1216" s="14">
        <f>(P1214/$N1214)*100</f>
        <v>95.355682364673086</v>
      </c>
      <c r="Q1216" s="14">
        <f>(Q1214/$N1214)*100</f>
        <v>81.776144022029456</v>
      </c>
    </row>
    <row r="1217" spans="1:17" x14ac:dyDescent="0.2">
      <c r="C1217" s="20"/>
      <c r="D1217" s="6"/>
      <c r="E1217" s="10"/>
      <c r="F1217" s="19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</row>
    <row r="1218" spans="1:17" x14ac:dyDescent="0.2">
      <c r="A1218" s="9"/>
      <c r="B1218" s="9"/>
      <c r="C1218" s="10"/>
      <c r="D1218" s="18" t="s">
        <v>203</v>
      </c>
      <c r="E1218" s="11"/>
      <c r="F1218" s="1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</row>
    <row r="1219" spans="1:17" s="13" customFormat="1" x14ac:dyDescent="0.2">
      <c r="A1219" s="3"/>
      <c r="B1219" s="3"/>
      <c r="C1219" s="11" t="s">
        <v>201</v>
      </c>
      <c r="D1219" s="5" t="s">
        <v>202</v>
      </c>
      <c r="E1219" s="5"/>
      <c r="F1219" s="22"/>
      <c r="G1219" s="11">
        <f>G1208+G1214</f>
        <v>1720068000.9900007</v>
      </c>
      <c r="H1219" s="11">
        <f t="shared" ref="H1219:P1219" si="6">H1208+H1214</f>
        <v>1632795131.1799986</v>
      </c>
      <c r="I1219" s="11">
        <f t="shared" si="6"/>
        <v>1407709293.0399995</v>
      </c>
      <c r="J1219" s="11">
        <f t="shared" si="6"/>
        <v>1382017153.8800008</v>
      </c>
      <c r="K1219" s="13">
        <f>M1219-I1219-G1219-IIA!O1219-IIA!M1219-IIA!K1219-IIA!I1219-IIA!G1219</f>
        <v>1631977673.8599987</v>
      </c>
      <c r="L1219" s="13">
        <f>N1219-J1219-H1219-IIA!P1219-IIA!N1219-IIA!L1219-IIA!J1219-IIA!H1219</f>
        <v>1736413063.739996</v>
      </c>
      <c r="M1219" s="11">
        <f t="shared" si="6"/>
        <v>16481736230.709991</v>
      </c>
      <c r="N1219" s="11">
        <f t="shared" si="6"/>
        <v>16011080553.690002</v>
      </c>
      <c r="O1219" s="11">
        <f t="shared" si="6"/>
        <v>11790733981.659983</v>
      </c>
      <c r="P1219" s="11">
        <f t="shared" si="6"/>
        <v>11448069799.610003</v>
      </c>
      <c r="Q1219" s="11">
        <f t="shared" ref="Q1219" si="7">Q1208+Q1214</f>
        <v>11122250054.349985</v>
      </c>
    </row>
    <row r="1220" spans="1:17" x14ac:dyDescent="0.2">
      <c r="C1220" s="5"/>
      <c r="D1220" s="2" t="s">
        <v>683</v>
      </c>
      <c r="E1220" s="14"/>
      <c r="F1220" s="19">
        <f>F1209</f>
        <v>886231.20000000019</v>
      </c>
      <c r="G1220" s="5">
        <f>G1219/$F1220</f>
        <v>1940.8795368409512</v>
      </c>
      <c r="H1220" s="5">
        <f t="shared" ref="H1220:P1220" si="8">H1219/$F1220</f>
        <v>1842.4031236769799</v>
      </c>
      <c r="I1220" s="5">
        <f t="shared" si="8"/>
        <v>1588.4221781404212</v>
      </c>
      <c r="J1220" s="5">
        <f t="shared" si="8"/>
        <v>1559.4318433835331</v>
      </c>
      <c r="K1220" s="5">
        <f t="shared" si="8"/>
        <v>1841.4807263161108</v>
      </c>
      <c r="L1220" s="5">
        <f t="shared" si="8"/>
        <v>1959.3228761749706</v>
      </c>
      <c r="M1220" s="5">
        <f t="shared" si="8"/>
        <v>18597.558098507463</v>
      </c>
      <c r="N1220" s="5">
        <f t="shared" si="8"/>
        <v>18066.48259922467</v>
      </c>
      <c r="O1220" s="5">
        <f t="shared" si="8"/>
        <v>13304.354418643781</v>
      </c>
      <c r="P1220" s="5">
        <f t="shared" si="8"/>
        <v>12917.701159257314</v>
      </c>
      <c r="Q1220" s="5">
        <f t="shared" ref="Q1220" si="9">Q1219/$F1220</f>
        <v>12550.054719750313</v>
      </c>
    </row>
    <row r="1221" spans="1:17" x14ac:dyDescent="0.2">
      <c r="C1221" s="5"/>
      <c r="D1221" s="5" t="s">
        <v>684</v>
      </c>
      <c r="E1221" s="14"/>
      <c r="F1221" s="19">
        <f>F1210</f>
        <v>881076</v>
      </c>
      <c r="G1221" s="5">
        <f>G1219/$F1221</f>
        <v>1952.2356765931665</v>
      </c>
      <c r="H1221" s="5">
        <f t="shared" ref="H1221:P1221" si="10">H1219/$F1221</f>
        <v>1853.1830752171193</v>
      </c>
      <c r="I1221" s="5">
        <f t="shared" si="10"/>
        <v>1597.7160801565353</v>
      </c>
      <c r="J1221" s="5">
        <f t="shared" si="10"/>
        <v>1568.5561221506441</v>
      </c>
      <c r="K1221" s="5">
        <f t="shared" si="10"/>
        <v>1852.255280883827</v>
      </c>
      <c r="L1221" s="5">
        <f t="shared" si="10"/>
        <v>1970.7869284147973</v>
      </c>
      <c r="M1221" s="5">
        <f t="shared" si="10"/>
        <v>18706.372924367468</v>
      </c>
      <c r="N1221" s="5">
        <f t="shared" si="10"/>
        <v>18172.190087676889</v>
      </c>
      <c r="O1221" s="5">
        <f t="shared" si="10"/>
        <v>13382.198563642618</v>
      </c>
      <c r="P1221" s="5">
        <f t="shared" si="10"/>
        <v>12993.282985361084</v>
      </c>
      <c r="Q1221" s="5">
        <f t="shared" ref="Q1221" si="11">Q1219/$F1221</f>
        <v>12623.485436386856</v>
      </c>
    </row>
    <row r="1222" spans="1:17" x14ac:dyDescent="0.2">
      <c r="C1222" s="14" t="s">
        <v>200</v>
      </c>
      <c r="D1222" s="8" t="s">
        <v>199</v>
      </c>
      <c r="E1222" s="5"/>
      <c r="F1222" s="2"/>
      <c r="G1222" s="14">
        <f>(G1219/$M1219)*100</f>
        <v>10.436206337200341</v>
      </c>
      <c r="H1222" s="14">
        <f>(H1219/$N1219)*100</f>
        <v>10.197907166257405</v>
      </c>
      <c r="I1222" s="14">
        <f>(I1219/$M1219)*100</f>
        <v>8.5410254923085791</v>
      </c>
      <c r="J1222" s="14">
        <f>(J1219/$N1219)*100</f>
        <v>8.6316295096116651</v>
      </c>
      <c r="K1222" s="14">
        <f>(K1219/$M1219)*100</f>
        <v>9.9017339618575928</v>
      </c>
      <c r="L1222" s="14">
        <f>(L1219/$N1219)*100</f>
        <v>10.845071061364516</v>
      </c>
      <c r="M1222" s="14">
        <f>(M1219/$M1219)*100</f>
        <v>100</v>
      </c>
      <c r="N1222" s="14">
        <f>(N1219/$N1219)*100</f>
        <v>100</v>
      </c>
      <c r="O1222" s="14">
        <f>(O1219/$N1219)*100</f>
        <v>73.641088383273583</v>
      </c>
      <c r="P1222" s="14">
        <f>(P1219/$N1219)*100</f>
        <v>71.500919386553306</v>
      </c>
      <c r="Q1222" s="14">
        <f>(Q1219/$N1219)*100</f>
        <v>69.465955261755823</v>
      </c>
    </row>
    <row r="1223" spans="1:17" x14ac:dyDescent="0.2">
      <c r="C1223" s="5"/>
      <c r="D1223" s="8"/>
      <c r="E1223" s="10"/>
      <c r="F1223" s="10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</row>
    <row r="1224" spans="1:17" x14ac:dyDescent="0.2">
      <c r="C1224" s="5"/>
      <c r="D1224" s="8"/>
      <c r="E1224" s="10"/>
      <c r="F1224" s="10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</row>
    <row r="1225" spans="1:17" x14ac:dyDescent="0.2">
      <c r="C1225" s="5"/>
      <c r="D1225" s="8"/>
      <c r="E1225" s="10"/>
      <c r="F1225" s="10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</row>
    <row r="1226" spans="1:17" x14ac:dyDescent="0.2">
      <c r="C1226" s="5"/>
      <c r="D1226" s="8"/>
      <c r="E1226" s="10"/>
      <c r="F1226" s="10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</row>
    <row r="1227" spans="1:17" x14ac:dyDescent="0.2">
      <c r="C1227" s="5"/>
      <c r="D1227" s="8"/>
      <c r="E1227" s="10"/>
      <c r="F1227" s="10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</row>
    <row r="1228" spans="1:17" x14ac:dyDescent="0.2">
      <c r="C1228" s="5"/>
      <c r="D1228" s="8"/>
      <c r="E1228" s="10"/>
      <c r="F1228" s="10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</row>
    <row r="1229" spans="1:17" x14ac:dyDescent="0.2">
      <c r="C1229" s="5"/>
      <c r="D1229" s="8"/>
      <c r="E1229" s="10"/>
      <c r="F1229" s="10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</row>
    <row r="1230" spans="1:17" x14ac:dyDescent="0.2">
      <c r="C1230" s="5"/>
      <c r="D1230" s="8"/>
      <c r="E1230" s="10"/>
      <c r="F1230" s="10"/>
    </row>
    <row r="1231" spans="1:17" x14ac:dyDescent="0.2">
      <c r="C1231" s="5"/>
      <c r="D1231" s="8"/>
      <c r="E1231" s="10"/>
      <c r="F1231" s="10"/>
    </row>
    <row r="1232" spans="1:17" x14ac:dyDescent="0.2">
      <c r="C1232" s="5"/>
      <c r="D1232" s="8"/>
      <c r="E1232" s="10"/>
      <c r="F1232" s="10"/>
    </row>
    <row r="1233" spans="3:6" x14ac:dyDescent="0.2">
      <c r="C1233" s="5"/>
      <c r="D1233" s="8"/>
    </row>
    <row r="1234" spans="3:6" x14ac:dyDescent="0.2">
      <c r="C1234" s="5"/>
      <c r="D1234" s="8"/>
      <c r="E1234" s="5"/>
      <c r="F1234" s="5"/>
    </row>
    <row r="1235" spans="3:6" x14ac:dyDescent="0.2">
      <c r="C1235" s="5"/>
      <c r="D1235" s="5"/>
      <c r="E1235" s="5"/>
      <c r="F1235" s="5"/>
    </row>
    <row r="1236" spans="3:6" x14ac:dyDescent="0.2">
      <c r="C1236" s="5"/>
      <c r="D1236" s="5"/>
      <c r="E1236" s="5"/>
      <c r="F1236" s="5"/>
    </row>
    <row r="1237" spans="3:6" x14ac:dyDescent="0.2">
      <c r="C1237" s="5"/>
      <c r="D1237" s="5"/>
      <c r="E1237" s="10"/>
      <c r="F1237" s="10"/>
    </row>
    <row r="1238" spans="3:6" x14ac:dyDescent="0.2">
      <c r="C1238" s="5"/>
      <c r="D1238" s="5"/>
      <c r="E1238" s="5"/>
      <c r="F1238" s="5"/>
    </row>
    <row r="1239" spans="3:6" x14ac:dyDescent="0.2">
      <c r="C1239" s="5"/>
      <c r="D1239" s="5"/>
      <c r="E1239" s="5"/>
      <c r="F1239" s="5"/>
    </row>
    <row r="1240" spans="3:6" x14ac:dyDescent="0.2">
      <c r="C1240" s="5"/>
      <c r="D1240" s="5"/>
      <c r="E1240" s="5"/>
      <c r="F1240" s="5"/>
    </row>
    <row r="1241" spans="3:6" x14ac:dyDescent="0.2">
      <c r="C1241" s="5"/>
      <c r="D1241" s="5"/>
    </row>
    <row r="1242" spans="3:6" x14ac:dyDescent="0.2">
      <c r="D1242" s="5"/>
      <c r="E1242" s="10"/>
      <c r="F1242" s="10"/>
    </row>
    <row r="1243" spans="3:6" x14ac:dyDescent="0.2">
      <c r="C1243" s="5"/>
      <c r="D1243" s="5"/>
      <c r="E1243" s="5"/>
      <c r="F1243" s="5"/>
    </row>
    <row r="1244" spans="3:6" x14ac:dyDescent="0.2">
      <c r="C1244" s="5"/>
      <c r="D1244" s="5"/>
      <c r="E1244" s="5"/>
      <c r="F1244" s="5"/>
    </row>
    <row r="1245" spans="3:6" x14ac:dyDescent="0.2">
      <c r="C1245" s="5"/>
      <c r="D1245" s="5"/>
      <c r="E1245" s="5"/>
      <c r="F1245" s="5"/>
    </row>
    <row r="1246" spans="3:6" x14ac:dyDescent="0.2">
      <c r="C1246" s="5"/>
      <c r="D1246" s="5"/>
      <c r="E1246" s="5"/>
      <c r="F1246" s="5"/>
    </row>
    <row r="1247" spans="3:6" x14ac:dyDescent="0.2">
      <c r="C1247" s="5"/>
      <c r="D1247" s="5"/>
      <c r="E1247" s="10"/>
      <c r="F1247" s="10"/>
    </row>
    <row r="1248" spans="3:6" x14ac:dyDescent="0.2">
      <c r="C1248" s="5"/>
      <c r="D1248" s="5"/>
      <c r="E1248" s="5"/>
      <c r="F1248" s="5"/>
    </row>
    <row r="1249" spans="3:10" x14ac:dyDescent="0.2">
      <c r="C1249" s="5"/>
      <c r="D1249" s="5"/>
      <c r="E1249" s="5"/>
      <c r="F1249" s="5"/>
    </row>
    <row r="1250" spans="3:10" x14ac:dyDescent="0.2">
      <c r="C1250" s="5"/>
      <c r="D1250" s="5"/>
      <c r="E1250" s="5"/>
      <c r="F1250" s="5"/>
    </row>
    <row r="1251" spans="3:10" x14ac:dyDescent="0.2">
      <c r="C1251" s="5"/>
      <c r="D1251" s="5"/>
      <c r="E1251" s="5"/>
      <c r="F1251" s="5"/>
      <c r="J1251" s="5" t="s">
        <v>667</v>
      </c>
    </row>
    <row r="1252" spans="3:10" x14ac:dyDescent="0.2">
      <c r="C1252" s="5"/>
      <c r="D1252" s="5"/>
      <c r="E1252" s="10"/>
      <c r="F1252" s="10"/>
    </row>
    <row r="1253" spans="3:10" x14ac:dyDescent="0.2">
      <c r="C1253" s="5"/>
      <c r="D1253" s="5"/>
      <c r="E1253" s="5"/>
      <c r="F1253" s="5"/>
    </row>
  </sheetData>
  <mergeCells count="5">
    <mergeCell ref="G5:H5"/>
    <mergeCell ref="I5:J5"/>
    <mergeCell ref="K5:L5"/>
    <mergeCell ref="M5:N5"/>
    <mergeCell ref="O5:Q5"/>
  </mergeCells>
  <printOptions horizontalCentered="1"/>
  <pageMargins left="0.5" right="0.5" top="1" bottom="0.75" header="0.75" footer="0.5"/>
  <pageSetup scale="57" firstPageNumber="120" fitToWidth="0" fitToHeight="0" orientation="landscape" useFirstPageNumber="1" r:id="rId1"/>
  <headerFooter alignWithMargins="0">
    <oddHeader>&amp;L&amp;"Arial,Bold"TABLE IIB&amp;C&amp;"Arial,Bold"COMPARISON OF REVENUE AND EXPENDITURES FOR SELECTED FUNDS&amp;R&amp;"Arial,Bold"2016-2017</oddHeader>
    <oddFooter>&amp;CPage &amp;P</oddFooter>
  </headerFooter>
  <rowBreaks count="21" manualBreakCount="21">
    <brk id="66" min="2" max="16" man="1"/>
    <brk id="126" min="2" max="16" man="1"/>
    <brk id="186" min="2" max="16" man="1"/>
    <brk id="246" min="2" max="16" man="1"/>
    <brk id="306" min="2" max="16" man="1"/>
    <brk id="366" min="2" max="16" man="1"/>
    <brk id="426" min="2" max="16" man="1"/>
    <brk id="486" min="2" max="16" man="1"/>
    <brk id="546" min="2" max="16" man="1"/>
    <brk id="606" min="2" max="16" man="1"/>
    <brk id="666" min="2" max="16" man="1"/>
    <brk id="726" min="2" max="16" man="1"/>
    <brk id="786" min="2" max="16" man="1"/>
    <brk id="846" min="2" max="16" man="1"/>
    <brk id="906" min="2" max="16" man="1"/>
    <brk id="966" min="2" max="16" man="1"/>
    <brk id="1026" min="2" max="16" man="1"/>
    <brk id="1080" min="2" max="16" man="1"/>
    <brk id="1140" min="2" max="16" man="1"/>
    <brk id="1205" min="2" max="16" man="1"/>
    <brk id="1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IIA</vt:lpstr>
      <vt:lpstr>IIB</vt:lpstr>
      <vt:lpstr>IIA!Print_Area</vt:lpstr>
      <vt:lpstr>IIB!Print_Area</vt:lpstr>
      <vt:lpstr>IIA!Print_Titles</vt:lpstr>
      <vt:lpstr>IIB!Print_Titles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2023-09-11T23:17:07Z</dcterms:modified>
</cp:coreProperties>
</file>