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cdecolorado.sharepoint.com/sites/SchoolCodeReviewCommitteeSCRC/Shared Documents/General/"/>
    </mc:Choice>
  </mc:AlternateContent>
  <xr:revisionPtr revIDLastSave="23" documentId="13_ncr:40009_{DD8B971A-39C9-43A0-A1E7-3BEF4834CBAD}" xr6:coauthVersionLast="47" xr6:coauthVersionMax="47" xr10:uidLastSave="{FA36B302-F3FB-47B2-95C8-3BF77BBEC211}"/>
  <workbookProtection lockStructure="1"/>
  <bookViews>
    <workbookView xWindow="4785" yWindow="3285" windowWidth="21600" windowHeight="12525" xr2:uid="{00000000-000D-0000-FFFF-FFFF00000000}"/>
  </bookViews>
  <sheets>
    <sheet name="Directions" sheetId="3" r:id="rId1"/>
    <sheet name="Calculator" sheetId="2" r:id="rId2"/>
    <sheet name="Sample"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 l="1"/>
  <c r="N16" i="1"/>
  <c r="K15" i="2"/>
  <c r="N15" i="2"/>
  <c r="J7" i="2"/>
  <c r="M7" i="2"/>
  <c r="L7" i="2"/>
  <c r="K7" i="2"/>
  <c r="J8" i="2"/>
  <c r="N8" i="2"/>
  <c r="K8" i="2"/>
  <c r="L8" i="2"/>
  <c r="J9" i="2"/>
  <c r="N9" i="2"/>
  <c r="K9" i="2"/>
  <c r="L9" i="2"/>
  <c r="J10" i="2"/>
  <c r="K10" i="2"/>
  <c r="L10" i="2"/>
  <c r="M10" i="2"/>
  <c r="J11" i="2"/>
  <c r="K11" i="2"/>
  <c r="M11" i="2"/>
  <c r="L11" i="2"/>
  <c r="N11" i="2"/>
  <c r="J12" i="2"/>
  <c r="K12" i="2"/>
  <c r="N12" i="2"/>
  <c r="L12" i="2"/>
  <c r="J13" i="2"/>
  <c r="K13" i="2"/>
  <c r="M13" i="2"/>
  <c r="L13" i="2"/>
  <c r="J14" i="2"/>
  <c r="N14" i="2"/>
  <c r="K14" i="2"/>
  <c r="M14" i="2"/>
  <c r="L14" i="2"/>
  <c r="J15" i="2"/>
  <c r="M15" i="2"/>
  <c r="L15" i="2"/>
  <c r="J16" i="2"/>
  <c r="K16" i="2"/>
  <c r="M16" i="2"/>
  <c r="L16" i="2"/>
  <c r="J17" i="2"/>
  <c r="K17" i="2"/>
  <c r="N17" i="2"/>
  <c r="L17" i="2"/>
  <c r="M17" i="2"/>
  <c r="J18" i="2"/>
  <c r="M18" i="2"/>
  <c r="N18" i="2"/>
  <c r="K18" i="2"/>
  <c r="L18" i="2"/>
  <c r="J18" i="1"/>
  <c r="M18" i="1"/>
  <c r="K18" i="1"/>
  <c r="N18" i="1"/>
  <c r="L18" i="1"/>
  <c r="J17" i="1"/>
  <c r="M17" i="1"/>
  <c r="N17" i="1"/>
  <c r="K17" i="1"/>
  <c r="L17" i="1"/>
  <c r="J16" i="1"/>
  <c r="K16" i="1"/>
  <c r="M16" i="1"/>
  <c r="L16" i="1"/>
  <c r="J15" i="1"/>
  <c r="N15" i="1"/>
  <c r="K15" i="1"/>
  <c r="L15" i="1"/>
  <c r="J14" i="1"/>
  <c r="K14" i="1"/>
  <c r="M14" i="1"/>
  <c r="L14" i="1"/>
  <c r="J13" i="1"/>
  <c r="K13" i="1"/>
  <c r="N13" i="1"/>
  <c r="L13" i="1"/>
  <c r="J12" i="1"/>
  <c r="K12" i="1"/>
  <c r="M12" i="1"/>
  <c r="N12" i="1"/>
  <c r="L12" i="1"/>
  <c r="J11" i="1"/>
  <c r="K11" i="1"/>
  <c r="N11" i="1"/>
  <c r="L11" i="1"/>
  <c r="J10" i="1"/>
  <c r="M10" i="1"/>
  <c r="K10" i="1"/>
  <c r="N10" i="1"/>
  <c r="L10" i="1"/>
  <c r="J9" i="1"/>
  <c r="K9" i="1"/>
  <c r="N9" i="1"/>
  <c r="L9" i="1"/>
  <c r="J8" i="1"/>
  <c r="M8" i="1"/>
  <c r="K8" i="1"/>
  <c r="N8" i="1"/>
  <c r="L8" i="1"/>
  <c r="J7" i="1"/>
  <c r="K7" i="1"/>
  <c r="N7" i="1"/>
  <c r="L7" i="1"/>
  <c r="M11" i="1"/>
  <c r="N10" i="2"/>
  <c r="M9" i="1"/>
  <c r="M12" i="2"/>
  <c r="M8" i="2"/>
  <c r="N16" i="2"/>
  <c r="N7" i="2"/>
  <c r="N13" i="2"/>
  <c r="M7" i="1"/>
  <c r="M9" i="2"/>
  <c r="M13" i="1"/>
  <c r="M15" i="1"/>
</calcChain>
</file>

<file path=xl/sharedStrings.xml><?xml version="1.0" encoding="utf-8"?>
<sst xmlns="http://schemas.openxmlformats.org/spreadsheetml/2006/main" count="99" uniqueCount="62">
  <si>
    <t>Supporting Data for Requesting a New School Designation</t>
  </si>
  <si>
    <t>District ID:</t>
  </si>
  <si>
    <t>District Name:</t>
  </si>
  <si>
    <t>School Name</t>
  </si>
  <si>
    <t>Enrollment change</t>
  </si>
  <si>
    <t>Two year change</t>
  </si>
  <si>
    <t>Explanation of source of students out or in</t>
  </si>
  <si>
    <t>New School Status?</t>
  </si>
  <si>
    <t>K-5</t>
  </si>
  <si>
    <t>K-4</t>
  </si>
  <si>
    <t>K-6</t>
  </si>
  <si>
    <t>K-3</t>
  </si>
  <si>
    <t>9-12</t>
  </si>
  <si>
    <t>Number of students out</t>
  </si>
  <si>
    <t>Number of students in</t>
  </si>
  <si>
    <t>200 5th graders out to other district schools, 200 K-4 graders in from other schools due to boundary and grade changes</t>
  </si>
  <si>
    <t>260 4th through 6th graders out to other schools, 130 K-3 graders in from other schools due to boundary and grade changes</t>
  </si>
  <si>
    <t>Step</t>
  </si>
  <si>
    <t>Save the workbook to your computer.</t>
  </si>
  <si>
    <t>Click on the Calculator tab</t>
  </si>
  <si>
    <t>Boundary Change Calculation Methods</t>
  </si>
  <si>
    <t>Method 1</t>
  </si>
  <si>
    <t>Method 2</t>
  </si>
  <si>
    <t>Method 3</t>
  </si>
  <si>
    <t>Criteria Met for</t>
  </si>
  <si>
    <t>(Circumstances under which a school receives "new school" status for report card and AYP determinations.)</t>
  </si>
  <si>
    <t>col J</t>
  </si>
  <si>
    <t>col K</t>
  </si>
  <si>
    <t>col L</t>
  </si>
  <si>
    <t>Apple HS</t>
  </si>
  <si>
    <t>Berry HS</t>
  </si>
  <si>
    <t>Cherry Elem</t>
  </si>
  <si>
    <t>Peach Elem</t>
  </si>
  <si>
    <t>Enter the name of the district.</t>
  </si>
  <si>
    <t>Sample District</t>
  </si>
  <si>
    <r>
      <t>Method 1</t>
    </r>
    <r>
      <rPr>
        <sz val="10"/>
        <rFont val="Arial"/>
      </rPr>
      <t xml:space="preserve"> - A school has more than a 50% volume change in October 1 membership compared to October 1 membership of the prior year.</t>
    </r>
  </si>
  <si>
    <r>
      <t>Method 2</t>
    </r>
    <r>
      <rPr>
        <sz val="10"/>
        <rFont val="Arial"/>
      </rPr>
      <t xml:space="preserve"> - 50% or more of the October 1 membership in the current year are new to the school due to boundary changes.</t>
    </r>
  </si>
  <si>
    <r>
      <t>Method 3</t>
    </r>
    <r>
      <rPr>
        <sz val="10"/>
        <rFont val="Arial"/>
      </rPr>
      <t xml:space="preserve"> - The combined count of students reassigned to and from the school due to boundary changes exceeds 50% of the combined membership over the two year period. </t>
    </r>
  </si>
  <si>
    <t>0109</t>
  </si>
  <si>
    <t>0118</t>
  </si>
  <si>
    <t>0409</t>
  </si>
  <si>
    <t>0418</t>
  </si>
  <si>
    <t>Notes</t>
  </si>
  <si>
    <t>SchID</t>
  </si>
  <si>
    <t>(Circumstances under which a school receives "new school" status for report card.)</t>
  </si>
  <si>
    <t>Grades offered currently</t>
  </si>
  <si>
    <t>Enrollment on most current completed October Pupil Enrollment Count Date</t>
  </si>
  <si>
    <t>Grades offered next school year</t>
  </si>
  <si>
    <t>Projected Enrollment on October 1 of next school year</t>
  </si>
  <si>
    <t xml:space="preserve"> Current School Year:</t>
  </si>
  <si>
    <t xml:space="preserve">NOTES: </t>
  </si>
  <si>
    <t>1)  Even if a new school code is granted, accountability may still be applied.  CDE will work closely with districts regarding this situation.</t>
  </si>
  <si>
    <t>2)  Enrollment at each school level (elementary, middle, high) may be considered for division and consolidation efforts.</t>
  </si>
  <si>
    <t>If a multi-level school is breaking out into schools by level, please complete the information for 1) the school in its' entirety, as well as 2) the levels it will represent in the future.  For example, a K-12 is breaking out into  elementary, middle and high schools.  There would be four rows of data - 1) School X, 2) School X- E, 3) School X-M and 4) School X-H.</t>
  </si>
  <si>
    <t>3)  If the student population of a new school will have 50% or more of the population of an existing school at the same level, accountability most likely will be applied.</t>
  </si>
  <si>
    <t>When complete email to Jessica Tribbett Tribbett_Jessica@cde.state.co.us</t>
  </si>
  <si>
    <t>Enrollment Calculator</t>
  </si>
  <si>
    <r>
      <rPr>
        <sz val="10"/>
        <color rgb="FF7030A0"/>
        <rFont val="Arial"/>
        <family val="2"/>
      </rPr>
      <t>COLUMNS C-F</t>
    </r>
    <r>
      <rPr>
        <sz val="10"/>
        <rFont val="Arial"/>
        <family val="2"/>
      </rPr>
      <t xml:space="preserve">: For a given school, enter the grades offered and October 1 enrollment for the </t>
    </r>
    <r>
      <rPr>
        <b/>
        <sz val="10"/>
        <rFont val="Arial"/>
        <family val="2"/>
      </rPr>
      <t>current</t>
    </r>
    <r>
      <rPr>
        <sz val="10"/>
        <rFont val="Arial"/>
      </rPr>
      <t xml:space="preserve"> school year and </t>
    </r>
    <r>
      <rPr>
        <b/>
        <sz val="10"/>
        <rFont val="Arial"/>
        <family val="2"/>
      </rPr>
      <t>projected enrollment for next school year</t>
    </r>
    <r>
      <rPr>
        <sz val="10"/>
        <rFont val="Arial"/>
      </rPr>
      <t>. CDE may verify this information is correct.</t>
    </r>
  </si>
  <si>
    <r>
      <rPr>
        <sz val="10"/>
        <color rgb="FF7030A0"/>
        <rFont val="Arial"/>
        <family val="2"/>
      </rPr>
      <t>COLUMN G</t>
    </r>
    <r>
      <rPr>
        <sz val="10"/>
        <rFont val="Arial"/>
      </rPr>
      <t xml:space="preserve">: Enter the number of students that you are estimating will not be returning due to reasons other than expected matriculation, such as the closure of the school or the opening of a new school nearby. </t>
    </r>
  </si>
  <si>
    <r>
      <rPr>
        <sz val="10"/>
        <color rgb="FF7030A0"/>
        <rFont val="Arial"/>
        <family val="2"/>
      </rPr>
      <t>COLUMN H</t>
    </r>
    <r>
      <rPr>
        <sz val="10"/>
        <rFont val="Arial"/>
      </rPr>
      <t xml:space="preserve">: Enter the number of students that you are anticipating will enroll in the school based on reasons other than expected matriculation, such as the colsure of a school or grade change in another school. </t>
    </r>
  </si>
  <si>
    <r>
      <rPr>
        <sz val="10"/>
        <color rgb="FF7030A0"/>
        <rFont val="Arial"/>
        <family val="2"/>
      </rPr>
      <t>COLUMN I:</t>
    </r>
    <r>
      <rPr>
        <sz val="10"/>
        <rFont val="Arial"/>
      </rPr>
      <t xml:space="preserve"> Brief explaination of data entered in columns G and H.</t>
    </r>
  </si>
  <si>
    <r>
      <t xml:space="preserve">The Enrollment Calculator is required by the School Code Review Committee for New School Requests. It may also be requested when districts close/merge schools or submit change of grade level requests for existing schools.  
</t>
    </r>
    <r>
      <rPr>
        <b/>
        <sz val="10"/>
        <rFont val="Arial"/>
        <family val="2"/>
      </rPr>
      <t xml:space="preserve">Ideally, the committee would like to understand from where expected enrollment numbers are drawn and the movement of students within the new school area. </t>
    </r>
    <r>
      <rPr>
        <sz val="10"/>
        <rFont val="Arial"/>
        <family val="2"/>
      </rPr>
      <t xml:space="preserve">
This calculator assists the School Code Review Committee in determining whether a new or existing school code should be utilized.  A 50% or greater change in enrollment usually determines when a new school code will be granted. However, the School Code Review Committee considers as many factors as possible and may not always follow the 50% rule.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</si>
</sst>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0"/>
      <name val="Arial"/>
    </font>
    <font>
      <b/>
      <sz val="10"/>
      <name val="Arial"/>
      <family val="2"/>
    </font>
    <font>
      <sz val="8"/>
      <name val="Arial"/>
    </font>
    <font>
      <u/>
      <sz val="10"/>
      <color indexed="12"/>
      <name val="Arial"/>
    </font>
    <font>
      <b/>
      <sz val="12"/>
      <name val="Arial"/>
      <family val="2"/>
    </font>
    <font>
      <sz val="10"/>
      <name val="Arial"/>
      <family val="2"/>
    </font>
    <font>
      <b/>
      <u/>
      <sz val="10"/>
      <name val="Arial"/>
      <family val="2"/>
    </font>
    <font>
      <sz val="10"/>
      <color rgb="FF7030A0"/>
      <name val="Arial"/>
      <family val="2"/>
    </font>
    <font>
      <b/>
      <sz val="10"/>
      <color rgb="FFC0000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0">
    <xf numFmtId="0" fontId="0" fillId="0" borderId="0" xfId="0"/>
    <xf numFmtId="0" fontId="1" fillId="0" borderId="0" xfId="0" applyFont="1"/>
    <xf numFmtId="0" fontId="0" fillId="0" borderId="1" xfId="0" applyBorder="1"/>
    <xf numFmtId="0" fontId="0" fillId="2" borderId="1" xfId="0" applyFill="1" applyBorder="1" applyAlignment="1">
      <alignment horizontal="right"/>
    </xf>
    <xf numFmtId="0" fontId="0" fillId="0" borderId="1" xfId="0" applyBorder="1" applyAlignment="1">
      <alignment horizontal="right"/>
    </xf>
    <xf numFmtId="0" fontId="0" fillId="2" borderId="1" xfId="0" applyFill="1" applyBorder="1"/>
    <xf numFmtId="0" fontId="0" fillId="2" borderId="1" xfId="0" applyFill="1" applyBorder="1" applyAlignment="1">
      <alignment wrapText="1"/>
    </xf>
    <xf numFmtId="164" fontId="0" fillId="2" borderId="1" xfId="0" applyNumberFormat="1" applyFill="1" applyBorder="1"/>
    <xf numFmtId="49" fontId="0" fillId="0" borderId="1" xfId="0" applyNumberFormat="1" applyBorder="1"/>
    <xf numFmtId="0" fontId="0" fillId="0" borderId="1" xfId="0" applyBorder="1" applyAlignment="1">
      <alignment wrapText="1"/>
    </xf>
    <xf numFmtId="0" fontId="4" fillId="0" borderId="0" xfId="0" applyFont="1" applyAlignment="1">
      <alignment horizontal="center"/>
    </xf>
    <xf numFmtId="0" fontId="6" fillId="0" borderId="0" xfId="0" applyFont="1"/>
    <xf numFmtId="0" fontId="5" fillId="0" borderId="0" xfId="0" applyFont="1" applyAlignment="1">
      <alignment horizontal="center"/>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3" fillId="0" borderId="0" xfId="1" applyAlignment="1" applyProtection="1">
      <alignment vertical="top" wrapText="1"/>
    </xf>
    <xf numFmtId="0" fontId="3" fillId="0" borderId="0" xfId="1" applyAlignment="1" applyProtection="1">
      <alignment vertical="top"/>
    </xf>
    <xf numFmtId="0" fontId="5" fillId="0" borderId="0" xfId="0" applyFont="1" applyAlignment="1">
      <alignment vertical="top"/>
    </xf>
    <xf numFmtId="0" fontId="5" fillId="0" borderId="1" xfId="0" applyFont="1" applyBorder="1"/>
    <xf numFmtId="0" fontId="5" fillId="2" borderId="1" xfId="0" applyFont="1" applyFill="1" applyBorder="1" applyAlignment="1">
      <alignment wrapText="1"/>
    </xf>
    <xf numFmtId="49" fontId="5" fillId="0" borderId="1" xfId="0" applyNumberFormat="1" applyFont="1" applyBorder="1"/>
    <xf numFmtId="2" fontId="0" fillId="0" borderId="0" xfId="0" applyNumberFormat="1"/>
    <xf numFmtId="2" fontId="0" fillId="3" borderId="1" xfId="0" applyNumberFormat="1" applyFill="1" applyBorder="1"/>
    <xf numFmtId="2" fontId="0" fillId="0" borderId="1" xfId="0" applyNumberFormat="1" applyBorder="1"/>
    <xf numFmtId="2" fontId="5" fillId="3" borderId="1" xfId="0" applyNumberFormat="1" applyFont="1" applyFill="1" applyBorder="1"/>
    <xf numFmtId="0" fontId="0" fillId="3" borderId="1" xfId="0" applyFill="1" applyBorder="1"/>
    <xf numFmtId="0" fontId="5" fillId="0" borderId="2" xfId="0" applyFont="1" applyBorder="1" applyAlignment="1">
      <alignment vertical="top" wrapText="1"/>
    </xf>
    <xf numFmtId="0" fontId="8" fillId="0" borderId="0" xfId="0" applyFont="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7"/>
  <sheetViews>
    <sheetView tabSelected="1" workbookViewId="0">
      <selection activeCell="B11" sqref="B11"/>
    </sheetView>
  </sheetViews>
  <sheetFormatPr defaultRowHeight="12.75" x14ac:dyDescent="0.2"/>
  <cols>
    <col min="1" max="1" width="4.85546875" bestFit="1" customWidth="1"/>
    <col min="2" max="2" width="91.5703125" customWidth="1"/>
  </cols>
  <sheetData>
    <row r="1" spans="1:2" ht="15.75" x14ac:dyDescent="0.25">
      <c r="B1" s="10" t="s">
        <v>56</v>
      </c>
    </row>
    <row r="2" spans="1:2" x14ac:dyDescent="0.2">
      <c r="B2" s="12"/>
    </row>
    <row r="3" spans="1:2" x14ac:dyDescent="0.2">
      <c r="B3" s="12"/>
    </row>
    <row r="4" spans="1:2" ht="140.25" x14ac:dyDescent="0.2">
      <c r="B4" s="28" t="s">
        <v>61</v>
      </c>
    </row>
    <row r="5" spans="1:2" x14ac:dyDescent="0.2">
      <c r="A5" s="1" t="s">
        <v>17</v>
      </c>
    </row>
    <row r="6" spans="1:2" ht="24.75" customHeight="1" x14ac:dyDescent="0.2">
      <c r="A6" s="13">
        <v>1</v>
      </c>
      <c r="B6" s="14" t="s">
        <v>19</v>
      </c>
    </row>
    <row r="7" spans="1:2" ht="25.5" customHeight="1" x14ac:dyDescent="0.2">
      <c r="A7" s="13">
        <v>2</v>
      </c>
      <c r="B7" s="19" t="s">
        <v>33</v>
      </c>
    </row>
    <row r="8" spans="1:2" ht="39" customHeight="1" x14ac:dyDescent="0.2">
      <c r="A8" s="13">
        <v>3</v>
      </c>
      <c r="B8" s="16" t="s">
        <v>57</v>
      </c>
    </row>
    <row r="9" spans="1:2" ht="39" customHeight="1" x14ac:dyDescent="0.2">
      <c r="A9" s="13">
        <v>4</v>
      </c>
      <c r="B9" s="16" t="s">
        <v>58</v>
      </c>
    </row>
    <row r="10" spans="1:2" ht="39" customHeight="1" x14ac:dyDescent="0.2">
      <c r="A10" s="13">
        <v>5</v>
      </c>
      <c r="B10" s="16" t="s">
        <v>59</v>
      </c>
    </row>
    <row r="11" spans="1:2" ht="26.25" customHeight="1" x14ac:dyDescent="0.2">
      <c r="A11" s="13">
        <v>6</v>
      </c>
      <c r="B11" s="16" t="s">
        <v>60</v>
      </c>
    </row>
    <row r="12" spans="1:2" ht="51" x14ac:dyDescent="0.2">
      <c r="A12" s="13">
        <v>7</v>
      </c>
      <c r="B12" s="15" t="s">
        <v>53</v>
      </c>
    </row>
    <row r="13" spans="1:2" x14ac:dyDescent="0.2">
      <c r="A13" s="13">
        <v>8</v>
      </c>
      <c r="B13" s="15" t="s">
        <v>18</v>
      </c>
    </row>
    <row r="14" spans="1:2" x14ac:dyDescent="0.2">
      <c r="A14" s="13">
        <v>9</v>
      </c>
      <c r="B14" s="29" t="s">
        <v>55</v>
      </c>
    </row>
    <row r="15" spans="1:2" x14ac:dyDescent="0.2">
      <c r="A15" s="13"/>
      <c r="B15" s="16"/>
    </row>
    <row r="16" spans="1:2" x14ac:dyDescent="0.2">
      <c r="A16" s="13"/>
      <c r="B16" s="16"/>
    </row>
    <row r="17" spans="1:2" x14ac:dyDescent="0.2">
      <c r="A17" s="13"/>
      <c r="B17" s="14"/>
    </row>
    <row r="18" spans="1:2" x14ac:dyDescent="0.2">
      <c r="A18" s="13"/>
      <c r="B18" s="16"/>
    </row>
    <row r="19" spans="1:2" x14ac:dyDescent="0.2">
      <c r="A19" s="13"/>
      <c r="B19" s="16"/>
    </row>
    <row r="20" spans="1:2" ht="21.75" customHeight="1" x14ac:dyDescent="0.2">
      <c r="A20" s="13"/>
      <c r="B20" s="17"/>
    </row>
    <row r="21" spans="1:2" x14ac:dyDescent="0.2">
      <c r="A21" s="13"/>
      <c r="B21" s="14"/>
    </row>
    <row r="22" spans="1:2" x14ac:dyDescent="0.2">
      <c r="A22" s="13"/>
      <c r="B22" s="14"/>
    </row>
    <row r="23" spans="1:2" x14ac:dyDescent="0.2">
      <c r="A23" s="13"/>
      <c r="B23" s="18"/>
    </row>
    <row r="24" spans="1:2" x14ac:dyDescent="0.2">
      <c r="A24" s="13"/>
      <c r="B24" s="14"/>
    </row>
    <row r="25" spans="1:2" x14ac:dyDescent="0.2">
      <c r="A25" s="13"/>
      <c r="B25" s="14"/>
    </row>
    <row r="26" spans="1:2" x14ac:dyDescent="0.2">
      <c r="A26" s="13"/>
      <c r="B26" s="18"/>
    </row>
    <row r="27" spans="1:2" x14ac:dyDescent="0.2">
      <c r="A27" s="1"/>
    </row>
  </sheetData>
  <phoneticPr fontId="0" type="noConversion"/>
  <printOptions gridLines="1"/>
  <pageMargins left="0.7" right="0.7" top="1" bottom="1" header="0.5" footer="0.5"/>
  <pageSetup scale="95" orientation="portrait" errors="dash"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
  <sheetViews>
    <sheetView workbookViewId="0">
      <selection activeCell="B16" sqref="B16"/>
    </sheetView>
  </sheetViews>
  <sheetFormatPr defaultRowHeight="12.75" x14ac:dyDescent="0.2"/>
  <cols>
    <col min="1" max="1" width="6.140625" customWidth="1"/>
    <col min="2" max="2" width="27" customWidth="1"/>
    <col min="3" max="3" width="11.85546875" customWidth="1"/>
    <col min="4" max="4" width="12.42578125" customWidth="1"/>
    <col min="5" max="5" width="11.42578125" customWidth="1"/>
    <col min="6" max="6" width="11.5703125" customWidth="1"/>
    <col min="7" max="7" width="11.140625" customWidth="1"/>
    <col min="8" max="8" width="10" customWidth="1"/>
    <col min="9" max="9" width="21.5703125" customWidth="1"/>
    <col min="10" max="10" width="10" customWidth="1"/>
    <col min="11" max="11" width="10.85546875" customWidth="1"/>
    <col min="13" max="13" width="13.42578125" customWidth="1"/>
    <col min="14" max="14" width="56.42578125" customWidth="1"/>
  </cols>
  <sheetData>
    <row r="1" spans="1:14" x14ac:dyDescent="0.2">
      <c r="B1" s="1" t="s">
        <v>0</v>
      </c>
      <c r="C1" s="1"/>
    </row>
    <row r="3" spans="1:14" x14ac:dyDescent="0.2">
      <c r="A3" s="2"/>
      <c r="B3" s="3" t="s">
        <v>49</v>
      </c>
      <c r="C3" s="2"/>
      <c r="D3" s="2"/>
      <c r="E3" s="2"/>
      <c r="F3" s="2"/>
      <c r="G3" s="2"/>
      <c r="H3" s="2"/>
      <c r="I3" s="2"/>
      <c r="J3" s="2"/>
      <c r="K3" s="2"/>
      <c r="L3" s="2"/>
      <c r="M3" s="2"/>
      <c r="N3" s="2"/>
    </row>
    <row r="4" spans="1:14" x14ac:dyDescent="0.2">
      <c r="A4" s="2"/>
      <c r="B4" s="3" t="s">
        <v>1</v>
      </c>
      <c r="C4" s="4"/>
      <c r="D4" s="5" t="s">
        <v>2</v>
      </c>
      <c r="E4" s="2"/>
      <c r="F4" s="2"/>
      <c r="G4" s="2"/>
      <c r="H4" s="2"/>
      <c r="I4" s="2"/>
      <c r="J4" s="2"/>
      <c r="K4" s="2"/>
      <c r="L4" s="2"/>
      <c r="M4" s="2"/>
      <c r="N4" s="2"/>
    </row>
    <row r="5" spans="1:14" x14ac:dyDescent="0.2">
      <c r="A5" s="2"/>
      <c r="B5" s="2"/>
      <c r="C5" s="2"/>
      <c r="D5" s="2"/>
      <c r="E5" s="2"/>
      <c r="F5" s="2"/>
      <c r="G5" s="2"/>
      <c r="H5" s="2"/>
      <c r="I5" s="2"/>
      <c r="J5" s="5" t="s">
        <v>21</v>
      </c>
      <c r="K5" s="5" t="s">
        <v>22</v>
      </c>
      <c r="L5" s="5" t="s">
        <v>23</v>
      </c>
      <c r="M5" s="5" t="s">
        <v>24</v>
      </c>
      <c r="N5" s="27"/>
    </row>
    <row r="6" spans="1:14" ht="76.5" x14ac:dyDescent="0.2">
      <c r="A6" s="5" t="s">
        <v>43</v>
      </c>
      <c r="B6" s="5" t="s">
        <v>3</v>
      </c>
      <c r="C6" s="6" t="s">
        <v>45</v>
      </c>
      <c r="D6" s="21" t="s">
        <v>46</v>
      </c>
      <c r="E6" s="6" t="s">
        <v>47</v>
      </c>
      <c r="F6" s="6" t="s">
        <v>48</v>
      </c>
      <c r="G6" s="6" t="s">
        <v>13</v>
      </c>
      <c r="H6" s="6" t="s">
        <v>14</v>
      </c>
      <c r="I6" s="6" t="s">
        <v>6</v>
      </c>
      <c r="J6" s="6" t="s">
        <v>4</v>
      </c>
      <c r="K6" s="6" t="s">
        <v>4</v>
      </c>
      <c r="L6" s="6" t="s">
        <v>5</v>
      </c>
      <c r="M6" s="6" t="s">
        <v>7</v>
      </c>
      <c r="N6" s="26" t="s">
        <v>42</v>
      </c>
    </row>
    <row r="7" spans="1:14" x14ac:dyDescent="0.2">
      <c r="A7" s="2"/>
      <c r="B7" s="2"/>
      <c r="C7" s="8"/>
      <c r="D7" s="2"/>
      <c r="E7" s="8"/>
      <c r="F7" s="2"/>
      <c r="G7" s="2"/>
      <c r="H7" s="2"/>
      <c r="I7" s="9"/>
      <c r="J7" s="7" t="e">
        <f t="shared" ref="J7:J18" si="0">(F7-D7)/D7</f>
        <v>#DIV/0!</v>
      </c>
      <c r="K7" s="7" t="e">
        <f t="shared" ref="K7:K18" si="1">H7/F7</f>
        <v>#DIV/0!</v>
      </c>
      <c r="L7" s="7" t="e">
        <f t="shared" ref="L7:L18" si="2">(G7+H7)/(D7+F7)</f>
        <v>#DIV/0!</v>
      </c>
      <c r="M7" s="24" t="e">
        <f>IF(OR(J7&gt;0.499,K7&gt;0.499,L7&gt;0.499)*(AND(ISTEXT(I7))),"YES","NO")</f>
        <v>#DIV/0!</v>
      </c>
      <c r="N7" s="24" t="e">
        <f>IF(OR(J7&gt;0.499,K7&gt;0.499,L7&gt;0.499)*(AND(ISBLANK(I7))),"Must fill out Explanation of source of students out or in (column I)","DE will determine based on Explanation of source of students out or in ")</f>
        <v>#DIV/0!</v>
      </c>
    </row>
    <row r="8" spans="1:14" x14ac:dyDescent="0.2">
      <c r="A8" s="2"/>
      <c r="B8" s="2"/>
      <c r="C8" s="8"/>
      <c r="D8" s="2"/>
      <c r="E8" s="8"/>
      <c r="F8" s="2"/>
      <c r="G8" s="2"/>
      <c r="H8" s="2"/>
      <c r="I8" s="9"/>
      <c r="J8" s="7" t="e">
        <f t="shared" si="0"/>
        <v>#DIV/0!</v>
      </c>
      <c r="K8" s="7" t="e">
        <f t="shared" si="1"/>
        <v>#DIV/0!</v>
      </c>
      <c r="L8" s="7" t="e">
        <f t="shared" si="2"/>
        <v>#DIV/0!</v>
      </c>
      <c r="M8" s="24" t="e">
        <f t="shared" ref="M8:M18" si="3">IF(OR(J8&gt;0.499,K8&gt;0.499,L8&gt;0.499)*(AND(ISTEXT(I8))),"YES","NO")</f>
        <v>#DIV/0!</v>
      </c>
      <c r="N8" s="24" t="e">
        <f t="shared" ref="N8:N18" si="4">IF(OR(J8&gt;0.499,K8&gt;0.499,L8&gt;0.499)*(AND(ISBLANK(I8))),"Must fill out Explanation of source of students out or in (column I)","DE will determine based on Explanation of source of students out or in ")</f>
        <v>#DIV/0!</v>
      </c>
    </row>
    <row r="9" spans="1:14" x14ac:dyDescent="0.2">
      <c r="A9" s="2"/>
      <c r="B9" s="2"/>
      <c r="C9" s="8"/>
      <c r="D9" s="2"/>
      <c r="E9" s="8"/>
      <c r="F9" s="2"/>
      <c r="G9" s="2"/>
      <c r="H9" s="2"/>
      <c r="I9" s="9"/>
      <c r="J9" s="7" t="e">
        <f t="shared" si="0"/>
        <v>#DIV/0!</v>
      </c>
      <c r="K9" s="7" t="e">
        <f t="shared" si="1"/>
        <v>#DIV/0!</v>
      </c>
      <c r="L9" s="7" t="e">
        <f t="shared" si="2"/>
        <v>#DIV/0!</v>
      </c>
      <c r="M9" s="24" t="e">
        <f t="shared" si="3"/>
        <v>#DIV/0!</v>
      </c>
      <c r="N9" s="24" t="e">
        <f t="shared" si="4"/>
        <v>#DIV/0!</v>
      </c>
    </row>
    <row r="10" spans="1:14" x14ac:dyDescent="0.2">
      <c r="A10" s="2"/>
      <c r="B10" s="2"/>
      <c r="C10" s="8"/>
      <c r="D10" s="2"/>
      <c r="E10" s="8"/>
      <c r="F10" s="2"/>
      <c r="G10" s="2"/>
      <c r="H10" s="2"/>
      <c r="I10" s="9"/>
      <c r="J10" s="7" t="e">
        <f t="shared" si="0"/>
        <v>#DIV/0!</v>
      </c>
      <c r="K10" s="7" t="e">
        <f t="shared" si="1"/>
        <v>#DIV/0!</v>
      </c>
      <c r="L10" s="7" t="e">
        <f t="shared" si="2"/>
        <v>#DIV/0!</v>
      </c>
      <c r="M10" s="24" t="e">
        <f t="shared" si="3"/>
        <v>#DIV/0!</v>
      </c>
      <c r="N10" s="24" t="e">
        <f t="shared" si="4"/>
        <v>#DIV/0!</v>
      </c>
    </row>
    <row r="11" spans="1:14" x14ac:dyDescent="0.2">
      <c r="A11" s="2"/>
      <c r="B11" s="2"/>
      <c r="C11" s="8"/>
      <c r="D11" s="2"/>
      <c r="E11" s="8"/>
      <c r="F11" s="2"/>
      <c r="G11" s="2"/>
      <c r="H11" s="2"/>
      <c r="I11" s="9"/>
      <c r="J11" s="7" t="e">
        <f t="shared" si="0"/>
        <v>#DIV/0!</v>
      </c>
      <c r="K11" s="7" t="e">
        <f t="shared" si="1"/>
        <v>#DIV/0!</v>
      </c>
      <c r="L11" s="7" t="e">
        <f t="shared" si="2"/>
        <v>#DIV/0!</v>
      </c>
      <c r="M11" s="24" t="e">
        <f t="shared" si="3"/>
        <v>#DIV/0!</v>
      </c>
      <c r="N11" s="24" t="e">
        <f t="shared" si="4"/>
        <v>#DIV/0!</v>
      </c>
    </row>
    <row r="12" spans="1:14" x14ac:dyDescent="0.2">
      <c r="A12" s="2"/>
      <c r="B12" s="2"/>
      <c r="C12" s="8"/>
      <c r="D12" s="2"/>
      <c r="E12" s="8"/>
      <c r="F12" s="2"/>
      <c r="G12" s="2"/>
      <c r="H12" s="2"/>
      <c r="I12" s="9"/>
      <c r="J12" s="7" t="e">
        <f t="shared" si="0"/>
        <v>#DIV/0!</v>
      </c>
      <c r="K12" s="7" t="e">
        <f t="shared" si="1"/>
        <v>#DIV/0!</v>
      </c>
      <c r="L12" s="7" t="e">
        <f t="shared" si="2"/>
        <v>#DIV/0!</v>
      </c>
      <c r="M12" s="24" t="e">
        <f t="shared" si="3"/>
        <v>#DIV/0!</v>
      </c>
      <c r="N12" s="24" t="e">
        <f t="shared" si="4"/>
        <v>#DIV/0!</v>
      </c>
    </row>
    <row r="13" spans="1:14" x14ac:dyDescent="0.2">
      <c r="A13" s="2"/>
      <c r="B13" s="2"/>
      <c r="C13" s="8"/>
      <c r="D13" s="2"/>
      <c r="E13" s="8"/>
      <c r="F13" s="2"/>
      <c r="G13" s="2"/>
      <c r="H13" s="2"/>
      <c r="I13" s="9"/>
      <c r="J13" s="7" t="e">
        <f t="shared" si="0"/>
        <v>#DIV/0!</v>
      </c>
      <c r="K13" s="7" t="e">
        <f t="shared" si="1"/>
        <v>#DIV/0!</v>
      </c>
      <c r="L13" s="7" t="e">
        <f t="shared" si="2"/>
        <v>#DIV/0!</v>
      </c>
      <c r="M13" s="24" t="e">
        <f t="shared" si="3"/>
        <v>#DIV/0!</v>
      </c>
      <c r="N13" s="24" t="e">
        <f t="shared" si="4"/>
        <v>#DIV/0!</v>
      </c>
    </row>
    <row r="14" spans="1:14" x14ac:dyDescent="0.2">
      <c r="A14" s="2"/>
      <c r="B14" s="2"/>
      <c r="C14" s="8"/>
      <c r="D14" s="2"/>
      <c r="E14" s="8"/>
      <c r="F14" s="2"/>
      <c r="G14" s="2"/>
      <c r="H14" s="2"/>
      <c r="I14" s="9"/>
      <c r="J14" s="7" t="e">
        <f t="shared" si="0"/>
        <v>#DIV/0!</v>
      </c>
      <c r="K14" s="7" t="e">
        <f t="shared" si="1"/>
        <v>#DIV/0!</v>
      </c>
      <c r="L14" s="7" t="e">
        <f t="shared" si="2"/>
        <v>#DIV/0!</v>
      </c>
      <c r="M14" s="24" t="e">
        <f t="shared" si="3"/>
        <v>#DIV/0!</v>
      </c>
      <c r="N14" s="24" t="e">
        <f t="shared" si="4"/>
        <v>#DIV/0!</v>
      </c>
    </row>
    <row r="15" spans="1:14" x14ac:dyDescent="0.2">
      <c r="A15" s="2"/>
      <c r="B15" s="2"/>
      <c r="C15" s="8"/>
      <c r="D15" s="2"/>
      <c r="E15" s="8"/>
      <c r="F15" s="2"/>
      <c r="G15" s="2"/>
      <c r="H15" s="2"/>
      <c r="I15" s="9"/>
      <c r="J15" s="7" t="e">
        <f t="shared" si="0"/>
        <v>#DIV/0!</v>
      </c>
      <c r="K15" s="7" t="e">
        <f t="shared" si="1"/>
        <v>#DIV/0!</v>
      </c>
      <c r="L15" s="7" t="e">
        <f t="shared" si="2"/>
        <v>#DIV/0!</v>
      </c>
      <c r="M15" s="24" t="e">
        <f t="shared" si="3"/>
        <v>#DIV/0!</v>
      </c>
      <c r="N15" s="24" t="e">
        <f t="shared" si="4"/>
        <v>#DIV/0!</v>
      </c>
    </row>
    <row r="16" spans="1:14" x14ac:dyDescent="0.2">
      <c r="A16" s="2"/>
      <c r="B16" s="2"/>
      <c r="C16" s="8"/>
      <c r="D16" s="2"/>
      <c r="E16" s="8"/>
      <c r="F16" s="2"/>
      <c r="G16" s="2"/>
      <c r="H16" s="2"/>
      <c r="I16" s="9"/>
      <c r="J16" s="7" t="e">
        <f t="shared" si="0"/>
        <v>#DIV/0!</v>
      </c>
      <c r="K16" s="7" t="e">
        <f t="shared" si="1"/>
        <v>#DIV/0!</v>
      </c>
      <c r="L16" s="7" t="e">
        <f t="shared" si="2"/>
        <v>#DIV/0!</v>
      </c>
      <c r="M16" s="24" t="e">
        <f t="shared" si="3"/>
        <v>#DIV/0!</v>
      </c>
      <c r="N16" s="24" t="e">
        <f t="shared" si="4"/>
        <v>#DIV/0!</v>
      </c>
    </row>
    <row r="17" spans="1:14" x14ac:dyDescent="0.2">
      <c r="A17" s="2"/>
      <c r="B17" s="2"/>
      <c r="C17" s="8"/>
      <c r="D17" s="2"/>
      <c r="E17" s="8"/>
      <c r="F17" s="2"/>
      <c r="G17" s="2"/>
      <c r="H17" s="2"/>
      <c r="I17" s="9"/>
      <c r="J17" s="7" t="e">
        <f t="shared" si="0"/>
        <v>#DIV/0!</v>
      </c>
      <c r="K17" s="7" t="e">
        <f t="shared" si="1"/>
        <v>#DIV/0!</v>
      </c>
      <c r="L17" s="7" t="e">
        <f t="shared" si="2"/>
        <v>#DIV/0!</v>
      </c>
      <c r="M17" s="24" t="e">
        <f t="shared" si="3"/>
        <v>#DIV/0!</v>
      </c>
      <c r="N17" s="24" t="e">
        <f t="shared" si="4"/>
        <v>#DIV/0!</v>
      </c>
    </row>
    <row r="18" spans="1:14" x14ac:dyDescent="0.2">
      <c r="A18" s="2"/>
      <c r="B18" s="2"/>
      <c r="C18" s="8"/>
      <c r="D18" s="2"/>
      <c r="E18" s="8"/>
      <c r="F18" s="2"/>
      <c r="G18" s="2"/>
      <c r="H18" s="2"/>
      <c r="I18" s="9"/>
      <c r="J18" s="7" t="e">
        <f t="shared" si="0"/>
        <v>#DIV/0!</v>
      </c>
      <c r="K18" s="7" t="e">
        <f t="shared" si="1"/>
        <v>#DIV/0!</v>
      </c>
      <c r="L18" s="7" t="e">
        <f t="shared" si="2"/>
        <v>#DIV/0!</v>
      </c>
      <c r="M18" s="24" t="e">
        <f t="shared" si="3"/>
        <v>#DIV/0!</v>
      </c>
      <c r="N18" s="24" t="e">
        <f t="shared" si="4"/>
        <v>#DIV/0!</v>
      </c>
    </row>
    <row r="21" spans="1:14" x14ac:dyDescent="0.2">
      <c r="B21" s="11" t="s">
        <v>20</v>
      </c>
    </row>
    <row r="22" spans="1:14" x14ac:dyDescent="0.2">
      <c r="B22" t="s">
        <v>44</v>
      </c>
    </row>
    <row r="24" spans="1:14" x14ac:dyDescent="0.2">
      <c r="A24" t="s">
        <v>26</v>
      </c>
      <c r="B24" s="1" t="s">
        <v>35</v>
      </c>
    </row>
    <row r="25" spans="1:14" x14ac:dyDescent="0.2">
      <c r="A25" t="s">
        <v>27</v>
      </c>
      <c r="B25" s="1" t="s">
        <v>36</v>
      </c>
    </row>
    <row r="26" spans="1:14" x14ac:dyDescent="0.2">
      <c r="A26" t="s">
        <v>28</v>
      </c>
      <c r="B26" s="1" t="s">
        <v>37</v>
      </c>
    </row>
    <row r="28" spans="1:14" x14ac:dyDescent="0.2">
      <c r="B28" s="1" t="s">
        <v>50</v>
      </c>
    </row>
    <row r="29" spans="1:14" x14ac:dyDescent="0.2">
      <c r="B29" s="1" t="s">
        <v>51</v>
      </c>
    </row>
    <row r="30" spans="1:14" x14ac:dyDescent="0.2">
      <c r="B30" s="1" t="s">
        <v>52</v>
      </c>
    </row>
    <row r="31" spans="1:14" x14ac:dyDescent="0.2">
      <c r="B31" s="1" t="s">
        <v>54</v>
      </c>
    </row>
  </sheetData>
  <sheetProtection insertRows="0" deleteColumns="0" deleteRows="0" sort="0"/>
  <phoneticPr fontId="2" type="noConversion"/>
  <printOptions gridLines="1"/>
  <pageMargins left="0" right="0" top="1" bottom="1" header="0.5" footer="0.5"/>
  <pageSetup paperSize="5" scale="79" orientation="landscape" errors="dash"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topLeftCell="A2" workbookViewId="0">
      <selection activeCell="B37" sqref="B37"/>
    </sheetView>
  </sheetViews>
  <sheetFormatPr defaultRowHeight="12.75" x14ac:dyDescent="0.2"/>
  <cols>
    <col min="1" max="1" width="6.140625" customWidth="1"/>
    <col min="2" max="2" width="26.85546875" customWidth="1"/>
    <col min="3" max="3" width="11.85546875" customWidth="1"/>
    <col min="4" max="4" width="12.42578125" customWidth="1"/>
    <col min="5" max="5" width="11.42578125" customWidth="1"/>
    <col min="6" max="6" width="11.5703125" customWidth="1"/>
    <col min="7" max="7" width="11.140625" customWidth="1"/>
    <col min="8" max="8" width="10" customWidth="1"/>
    <col min="9" max="9" width="23" customWidth="1"/>
    <col min="10" max="10" width="10" customWidth="1"/>
    <col min="11" max="11" width="10.85546875" customWidth="1"/>
    <col min="13" max="13" width="10.5703125" customWidth="1"/>
    <col min="14" max="14" width="56.42578125" style="23" bestFit="1" customWidth="1"/>
  </cols>
  <sheetData>
    <row r="1" spans="1:14" x14ac:dyDescent="0.2">
      <c r="B1" s="1" t="s">
        <v>0</v>
      </c>
      <c r="C1" s="1"/>
    </row>
    <row r="3" spans="1:14" x14ac:dyDescent="0.2">
      <c r="A3" s="2"/>
      <c r="B3" s="3" t="s">
        <v>49</v>
      </c>
      <c r="C3" s="20"/>
      <c r="D3" s="2"/>
      <c r="E3" s="2"/>
      <c r="F3" s="2"/>
      <c r="G3" s="2"/>
      <c r="H3" s="2"/>
      <c r="I3" s="2"/>
      <c r="J3" s="2"/>
      <c r="K3" s="2"/>
      <c r="L3" s="2"/>
      <c r="M3" s="2"/>
      <c r="N3" s="25"/>
    </row>
    <row r="4" spans="1:14" x14ac:dyDescent="0.2">
      <c r="A4" s="2"/>
      <c r="B4" s="3" t="s">
        <v>1</v>
      </c>
      <c r="C4" s="4">
        <v>9999</v>
      </c>
      <c r="D4" s="5" t="s">
        <v>2</v>
      </c>
      <c r="E4" s="20" t="s">
        <v>34</v>
      </c>
      <c r="F4" s="2"/>
      <c r="G4" s="2"/>
      <c r="H4" s="2"/>
      <c r="I4" s="2"/>
      <c r="J4" s="2"/>
      <c r="K4" s="2"/>
      <c r="L4" s="2"/>
      <c r="M4" s="2"/>
      <c r="N4" s="25"/>
    </row>
    <row r="5" spans="1:14" x14ac:dyDescent="0.2">
      <c r="A5" s="2"/>
      <c r="B5" s="2"/>
      <c r="C5" s="2"/>
      <c r="D5" s="2"/>
      <c r="E5" s="2"/>
      <c r="F5" s="2"/>
      <c r="G5" s="2"/>
      <c r="H5" s="2"/>
      <c r="I5" s="2"/>
      <c r="J5" s="5" t="s">
        <v>21</v>
      </c>
      <c r="K5" s="5" t="s">
        <v>22</v>
      </c>
      <c r="L5" s="5" t="s">
        <v>23</v>
      </c>
      <c r="M5" s="5" t="s">
        <v>24</v>
      </c>
      <c r="N5" s="24"/>
    </row>
    <row r="6" spans="1:14" ht="76.5" x14ac:dyDescent="0.2">
      <c r="A6" s="5" t="s">
        <v>43</v>
      </c>
      <c r="B6" s="5" t="s">
        <v>3</v>
      </c>
      <c r="C6" s="6" t="s">
        <v>45</v>
      </c>
      <c r="D6" s="21" t="s">
        <v>46</v>
      </c>
      <c r="E6" s="6" t="s">
        <v>47</v>
      </c>
      <c r="F6" s="6" t="s">
        <v>48</v>
      </c>
      <c r="G6" s="6" t="s">
        <v>13</v>
      </c>
      <c r="H6" s="6" t="s">
        <v>14</v>
      </c>
      <c r="I6" s="6" t="s">
        <v>6</v>
      </c>
      <c r="J6" s="6" t="s">
        <v>4</v>
      </c>
      <c r="K6" s="6" t="s">
        <v>4</v>
      </c>
      <c r="L6" s="6" t="s">
        <v>5</v>
      </c>
      <c r="M6" s="6" t="s">
        <v>7</v>
      </c>
      <c r="N6" s="26" t="s">
        <v>42</v>
      </c>
    </row>
    <row r="7" spans="1:14" x14ac:dyDescent="0.2">
      <c r="A7" s="22" t="s">
        <v>38</v>
      </c>
      <c r="B7" s="2" t="s">
        <v>29</v>
      </c>
      <c r="C7" s="8" t="s">
        <v>12</v>
      </c>
      <c r="D7" s="2">
        <v>320</v>
      </c>
      <c r="E7" s="8" t="s">
        <v>12</v>
      </c>
      <c r="F7" s="2">
        <v>500</v>
      </c>
      <c r="G7" s="2"/>
      <c r="H7" s="2"/>
      <c r="I7" s="9"/>
      <c r="J7" s="7">
        <f>(F7-D7)/D7</f>
        <v>0.5625</v>
      </c>
      <c r="K7" s="7">
        <f>H7/F7</f>
        <v>0</v>
      </c>
      <c r="L7" s="7">
        <f>(G7+H7)/(D7+F7)</f>
        <v>0</v>
      </c>
      <c r="M7" s="24" t="str">
        <f>IF(OR(J7&gt;0.499,K7&gt;0.499,L7&gt;0.499)*(AND(ISTEXT(I7))),"YES","NO")</f>
        <v>NO</v>
      </c>
      <c r="N7" s="24" t="str">
        <f>IF(OR(J7&gt;0.499,K7&gt;0.499,L7&gt;0.499)*(AND(ISBLANK(I7))),"Must fill out Explanation of source of students out or in (column I)","DE will determine based on Explanation of source of students out or in ")</f>
        <v>Must fill out Explanation of source of students out or in (column I)</v>
      </c>
    </row>
    <row r="8" spans="1:14" x14ac:dyDescent="0.2">
      <c r="A8" s="22" t="s">
        <v>39</v>
      </c>
      <c r="B8" s="2" t="s">
        <v>30</v>
      </c>
      <c r="C8" s="8" t="s">
        <v>12</v>
      </c>
      <c r="D8" s="2">
        <v>500</v>
      </c>
      <c r="E8" s="8" t="s">
        <v>12</v>
      </c>
      <c r="F8" s="2">
        <v>320</v>
      </c>
      <c r="G8" s="2"/>
      <c r="H8" s="2"/>
      <c r="I8" s="9"/>
      <c r="J8" s="7">
        <f t="shared" ref="J8:J18" si="0">(F8-D8)/D8</f>
        <v>-0.36</v>
      </c>
      <c r="K8" s="7">
        <f t="shared" ref="K8:K18" si="1">H8/F8</f>
        <v>0</v>
      </c>
      <c r="L8" s="7">
        <f t="shared" ref="L8:L18" si="2">(G8+H8)/(D8+F8)</f>
        <v>0</v>
      </c>
      <c r="M8" s="24" t="str">
        <f>IF(OR(J8&gt;0.499,K8&gt;0.499,L8&gt;0.499)*(AND(ISTEXT(I8))),"YES","NO")</f>
        <v>NO</v>
      </c>
      <c r="N8" s="24" t="str">
        <f t="shared" ref="N8:N17" si="3">IF(OR(J8&gt;0.499,K8&gt;0.499,L8&gt;0.499)*(AND(ISBLANK(I8))),"Must fill out Explanation of source of students out or in (column I)","CDE will determine based on Explanation of source of students out or in ")</f>
        <v xml:space="preserve">CDE will determine based on Explanation of source of students out or in </v>
      </c>
    </row>
    <row r="9" spans="1:14" ht="69" customHeight="1" x14ac:dyDescent="0.2">
      <c r="A9" s="22" t="s">
        <v>40</v>
      </c>
      <c r="B9" s="2" t="s">
        <v>31</v>
      </c>
      <c r="C9" s="8" t="s">
        <v>8</v>
      </c>
      <c r="D9" s="2">
        <v>400</v>
      </c>
      <c r="E9" s="8" t="s">
        <v>9</v>
      </c>
      <c r="F9" s="2">
        <v>400</v>
      </c>
      <c r="G9" s="2">
        <v>200</v>
      </c>
      <c r="H9" s="2">
        <v>200</v>
      </c>
      <c r="I9" s="9" t="s">
        <v>15</v>
      </c>
      <c r="J9" s="7">
        <f t="shared" si="0"/>
        <v>0</v>
      </c>
      <c r="K9" s="7">
        <f t="shared" si="1"/>
        <v>0.5</v>
      </c>
      <c r="L9" s="7">
        <f t="shared" si="2"/>
        <v>0.5</v>
      </c>
      <c r="M9" s="24" t="str">
        <f>IF(OR(J9&gt;0.499,K9&gt;0.499,L9&gt;0.499)*(AND(ISTEXT(I9))),"YES","NO")</f>
        <v>YES</v>
      </c>
      <c r="N9" s="24" t="str">
        <f t="shared" si="3"/>
        <v xml:space="preserve">CDE will determine based on Explanation of source of students out or in </v>
      </c>
    </row>
    <row r="10" spans="1:14" ht="81" customHeight="1" x14ac:dyDescent="0.2">
      <c r="A10" s="22" t="s">
        <v>41</v>
      </c>
      <c r="B10" s="2" t="s">
        <v>32</v>
      </c>
      <c r="C10" s="8" t="s">
        <v>10</v>
      </c>
      <c r="D10" s="2">
        <v>530</v>
      </c>
      <c r="E10" s="8" t="s">
        <v>11</v>
      </c>
      <c r="F10" s="2">
        <v>400</v>
      </c>
      <c r="G10" s="2">
        <v>260</v>
      </c>
      <c r="H10" s="2">
        <v>130</v>
      </c>
      <c r="I10" s="9" t="s">
        <v>16</v>
      </c>
      <c r="J10" s="7">
        <f t="shared" si="0"/>
        <v>-0.24528301886792453</v>
      </c>
      <c r="K10" s="7">
        <f t="shared" si="1"/>
        <v>0.32500000000000001</v>
      </c>
      <c r="L10" s="7">
        <f t="shared" si="2"/>
        <v>0.41935483870967744</v>
      </c>
      <c r="M10" s="24" t="str">
        <f>IF(OR(J10&gt;0.499,K10&gt;0.499,L10&gt;0.499)*(AND(ISTEXT(I10))),"YES","NO")</f>
        <v>NO</v>
      </c>
      <c r="N10" s="24" t="str">
        <f t="shared" si="3"/>
        <v xml:space="preserve">CDE will determine based on Explanation of source of students out or in </v>
      </c>
    </row>
    <row r="11" spans="1:14" x14ac:dyDescent="0.2">
      <c r="A11" s="8"/>
      <c r="B11" s="2"/>
      <c r="C11" s="8"/>
      <c r="D11" s="2"/>
      <c r="E11" s="8"/>
      <c r="F11" s="2"/>
      <c r="G11" s="2"/>
      <c r="H11" s="2"/>
      <c r="I11" s="9"/>
      <c r="J11" s="7" t="e">
        <f t="shared" si="0"/>
        <v>#DIV/0!</v>
      </c>
      <c r="K11" s="7" t="e">
        <f t="shared" si="1"/>
        <v>#DIV/0!</v>
      </c>
      <c r="L11" s="7" t="e">
        <f t="shared" si="2"/>
        <v>#DIV/0!</v>
      </c>
      <c r="M11" s="24" t="e">
        <f t="shared" ref="M11:M18" si="4">IF(OR(I11&gt;0.499,J11&gt;0.499,K11&gt;0.499)*(AND(ISTEXT(H11))),"YES","NO")</f>
        <v>#DIV/0!</v>
      </c>
      <c r="N11" s="24" t="e">
        <f t="shared" si="3"/>
        <v>#DIV/0!</v>
      </c>
    </row>
    <row r="12" spans="1:14" x14ac:dyDescent="0.2">
      <c r="A12" s="8"/>
      <c r="B12" s="2"/>
      <c r="C12" s="8"/>
      <c r="D12" s="2"/>
      <c r="E12" s="8"/>
      <c r="F12" s="2"/>
      <c r="G12" s="2"/>
      <c r="H12" s="2"/>
      <c r="I12" s="9"/>
      <c r="J12" s="7" t="e">
        <f t="shared" si="0"/>
        <v>#DIV/0!</v>
      </c>
      <c r="K12" s="7" t="e">
        <f t="shared" si="1"/>
        <v>#DIV/0!</v>
      </c>
      <c r="L12" s="7" t="e">
        <f t="shared" si="2"/>
        <v>#DIV/0!</v>
      </c>
      <c r="M12" s="24" t="e">
        <f t="shared" si="4"/>
        <v>#DIV/0!</v>
      </c>
      <c r="N12" s="24" t="e">
        <f t="shared" si="3"/>
        <v>#DIV/0!</v>
      </c>
    </row>
    <row r="13" spans="1:14" x14ac:dyDescent="0.2">
      <c r="A13" s="8"/>
      <c r="B13" s="2"/>
      <c r="C13" s="8"/>
      <c r="D13" s="2"/>
      <c r="E13" s="8"/>
      <c r="F13" s="2"/>
      <c r="G13" s="2"/>
      <c r="H13" s="2"/>
      <c r="I13" s="9"/>
      <c r="J13" s="7" t="e">
        <f t="shared" si="0"/>
        <v>#DIV/0!</v>
      </c>
      <c r="K13" s="7" t="e">
        <f t="shared" si="1"/>
        <v>#DIV/0!</v>
      </c>
      <c r="L13" s="7" t="e">
        <f t="shared" si="2"/>
        <v>#DIV/0!</v>
      </c>
      <c r="M13" s="24" t="e">
        <f t="shared" si="4"/>
        <v>#DIV/0!</v>
      </c>
      <c r="N13" s="24" t="e">
        <f t="shared" si="3"/>
        <v>#DIV/0!</v>
      </c>
    </row>
    <row r="14" spans="1:14" x14ac:dyDescent="0.2">
      <c r="A14" s="8"/>
      <c r="B14" s="2"/>
      <c r="C14" s="8"/>
      <c r="D14" s="2"/>
      <c r="E14" s="8"/>
      <c r="F14" s="2"/>
      <c r="G14" s="2"/>
      <c r="H14" s="2"/>
      <c r="I14" s="9"/>
      <c r="J14" s="7" t="e">
        <f t="shared" si="0"/>
        <v>#DIV/0!</v>
      </c>
      <c r="K14" s="7" t="e">
        <f t="shared" si="1"/>
        <v>#DIV/0!</v>
      </c>
      <c r="L14" s="7" t="e">
        <f t="shared" si="2"/>
        <v>#DIV/0!</v>
      </c>
      <c r="M14" s="24" t="e">
        <f t="shared" si="4"/>
        <v>#DIV/0!</v>
      </c>
      <c r="N14" s="24" t="e">
        <f t="shared" si="3"/>
        <v>#DIV/0!</v>
      </c>
    </row>
    <row r="15" spans="1:14" x14ac:dyDescent="0.2">
      <c r="A15" s="8"/>
      <c r="B15" s="2"/>
      <c r="C15" s="8"/>
      <c r="D15" s="2"/>
      <c r="E15" s="8"/>
      <c r="F15" s="2"/>
      <c r="G15" s="2"/>
      <c r="H15" s="2"/>
      <c r="I15" s="9"/>
      <c r="J15" s="7" t="e">
        <f t="shared" si="0"/>
        <v>#DIV/0!</v>
      </c>
      <c r="K15" s="7" t="e">
        <f t="shared" si="1"/>
        <v>#DIV/0!</v>
      </c>
      <c r="L15" s="7" t="e">
        <f t="shared" si="2"/>
        <v>#DIV/0!</v>
      </c>
      <c r="M15" s="24" t="e">
        <f t="shared" si="4"/>
        <v>#DIV/0!</v>
      </c>
      <c r="N15" s="24" t="e">
        <f t="shared" si="3"/>
        <v>#DIV/0!</v>
      </c>
    </row>
    <row r="16" spans="1:14" x14ac:dyDescent="0.2">
      <c r="A16" s="8"/>
      <c r="B16" s="2"/>
      <c r="C16" s="8"/>
      <c r="D16" s="2"/>
      <c r="E16" s="8"/>
      <c r="F16" s="2"/>
      <c r="G16" s="2"/>
      <c r="H16" s="2"/>
      <c r="I16" s="9"/>
      <c r="J16" s="7" t="e">
        <f t="shared" si="0"/>
        <v>#DIV/0!</v>
      </c>
      <c r="K16" s="7" t="e">
        <f t="shared" si="1"/>
        <v>#DIV/0!</v>
      </c>
      <c r="L16" s="7" t="e">
        <f t="shared" si="2"/>
        <v>#DIV/0!</v>
      </c>
      <c r="M16" s="24" t="e">
        <f t="shared" si="4"/>
        <v>#DIV/0!</v>
      </c>
      <c r="N16" s="24" t="e">
        <f t="shared" si="3"/>
        <v>#DIV/0!</v>
      </c>
    </row>
    <row r="17" spans="1:14" x14ac:dyDescent="0.2">
      <c r="A17" s="8"/>
      <c r="B17" s="2"/>
      <c r="C17" s="8"/>
      <c r="D17" s="2"/>
      <c r="E17" s="8"/>
      <c r="F17" s="2"/>
      <c r="G17" s="2"/>
      <c r="H17" s="2"/>
      <c r="I17" s="9"/>
      <c r="J17" s="7" t="e">
        <f t="shared" si="0"/>
        <v>#DIV/0!</v>
      </c>
      <c r="K17" s="7" t="e">
        <f t="shared" si="1"/>
        <v>#DIV/0!</v>
      </c>
      <c r="L17" s="7" t="e">
        <f t="shared" si="2"/>
        <v>#DIV/0!</v>
      </c>
      <c r="M17" s="24" t="e">
        <f t="shared" si="4"/>
        <v>#DIV/0!</v>
      </c>
      <c r="N17" s="24" t="e">
        <f t="shared" si="3"/>
        <v>#DIV/0!</v>
      </c>
    </row>
    <row r="18" spans="1:14" x14ac:dyDescent="0.2">
      <c r="A18" s="8"/>
      <c r="B18" s="2"/>
      <c r="C18" s="8"/>
      <c r="D18" s="2"/>
      <c r="E18" s="8"/>
      <c r="F18" s="2"/>
      <c r="G18" s="2"/>
      <c r="H18" s="2"/>
      <c r="I18" s="9"/>
      <c r="J18" s="7" t="e">
        <f t="shared" si="0"/>
        <v>#DIV/0!</v>
      </c>
      <c r="K18" s="7" t="e">
        <f t="shared" si="1"/>
        <v>#DIV/0!</v>
      </c>
      <c r="L18" s="7" t="e">
        <f t="shared" si="2"/>
        <v>#DIV/0!</v>
      </c>
      <c r="M18" s="24" t="e">
        <f t="shared" si="4"/>
        <v>#DIV/0!</v>
      </c>
      <c r="N18" s="24" t="e">
        <f>IF(OR(J18&gt;0.499,K18&gt;0.499,L18&gt;0.499)*(AND(ISBLANK(I18))),"Must fill out Explanation of source of students out or in (column I"," ")</f>
        <v>#DIV/0!</v>
      </c>
    </row>
    <row r="21" spans="1:14" x14ac:dyDescent="0.2">
      <c r="B21" s="11" t="s">
        <v>20</v>
      </c>
    </row>
    <row r="22" spans="1:14" x14ac:dyDescent="0.2">
      <c r="B22" t="s">
        <v>25</v>
      </c>
    </row>
    <row r="24" spans="1:14" x14ac:dyDescent="0.2">
      <c r="A24" t="s">
        <v>26</v>
      </c>
      <c r="B24" s="1" t="s">
        <v>35</v>
      </c>
    </row>
    <row r="25" spans="1:14" x14ac:dyDescent="0.2">
      <c r="A25" t="s">
        <v>27</v>
      </c>
      <c r="B25" s="1" t="s">
        <v>36</v>
      </c>
    </row>
    <row r="26" spans="1:14" x14ac:dyDescent="0.2">
      <c r="A26" t="s">
        <v>28</v>
      </c>
      <c r="B26" s="1" t="s">
        <v>37</v>
      </c>
    </row>
    <row r="28" spans="1:14" x14ac:dyDescent="0.2">
      <c r="B28" s="1" t="s">
        <v>50</v>
      </c>
    </row>
    <row r="29" spans="1:14" x14ac:dyDescent="0.2">
      <c r="B29" s="1" t="s">
        <v>51</v>
      </c>
    </row>
    <row r="30" spans="1:14" x14ac:dyDescent="0.2">
      <c r="B30" s="1" t="s">
        <v>52</v>
      </c>
    </row>
    <row r="31" spans="1:14" x14ac:dyDescent="0.2">
      <c r="B31" s="1" t="s">
        <v>54</v>
      </c>
    </row>
  </sheetData>
  <phoneticPr fontId="2" type="noConversion"/>
  <printOptions gridLines="1"/>
  <pageMargins left="0.7" right="0.7" top="1" bottom="1" header="0.5" footer="0.5"/>
  <pageSetup paperSize="5" orientation="landscape" errors="dash"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03CD84978BF3488EF66ED3AB8B5325" ma:contentTypeVersion="4" ma:contentTypeDescription="Create a new document." ma:contentTypeScope="" ma:versionID="138416620ba76b89c53e99d614ad8993">
  <xsd:schema xmlns:xsd="http://www.w3.org/2001/XMLSchema" xmlns:xs="http://www.w3.org/2001/XMLSchema" xmlns:p="http://schemas.microsoft.com/office/2006/metadata/properties" xmlns:ns2="0b109b96-fdf4-4271-ba31-4f19024876b5" xmlns:ns3="11f5e03b-bdcb-4429-b0eb-ca13cd4d191c" targetNamespace="http://schemas.microsoft.com/office/2006/metadata/properties" ma:root="true" ma:fieldsID="bdf4d71cd8e3a54bf6d1945f5505af2f" ns2:_="" ns3:_="">
    <xsd:import namespace="0b109b96-fdf4-4271-ba31-4f19024876b5"/>
    <xsd:import namespace="11f5e03b-bdcb-4429-b0eb-ca13cd4d19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109b96-fdf4-4271-ba31-4f19024876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f5e03b-bdcb-4429-b0eb-ca13cd4d19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2468E8-A520-4310-ABD7-19AF76D90FFC}">
  <ds:schemaRefs>
    <ds:schemaRef ds:uri="http://purl.org/dc/dcmitype/"/>
    <ds:schemaRef ds:uri="http://purl.org/dc/terms/"/>
    <ds:schemaRef ds:uri="http://schemas.microsoft.com/office/2006/documentManagement/types"/>
    <ds:schemaRef ds:uri="http://schemas.microsoft.com/office/infopath/2007/PartnerControls"/>
    <ds:schemaRef ds:uri="11f5e03b-bdcb-4429-b0eb-ca13cd4d191c"/>
    <ds:schemaRef ds:uri="http://www.w3.org/XML/1998/namespace"/>
    <ds:schemaRef ds:uri="0b109b96-fdf4-4271-ba31-4f19024876b5"/>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80168B9-9DF2-4959-816A-39F9BC735C08}">
  <ds:schemaRefs>
    <ds:schemaRef ds:uri="http://schemas.microsoft.com/sharepoint/v3/contenttype/forms"/>
  </ds:schemaRefs>
</ds:datastoreItem>
</file>

<file path=customXml/itemProps3.xml><?xml version="1.0" encoding="utf-8"?>
<ds:datastoreItem xmlns:ds="http://schemas.openxmlformats.org/officeDocument/2006/customXml" ds:itemID="{39ABA6EF-EB0A-4E3C-A2DD-513E2183E2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109b96-fdf4-4271-ba31-4f19024876b5"/>
    <ds:schemaRef ds:uri="11f5e03b-bdcb-4429-b0eb-ca13cd4d1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Directions</vt:lpstr>
      <vt:lpstr>Calculator</vt:lpstr>
      <vt:lpstr>Sample</vt:lpstr>
    </vt:vector>
  </TitlesOfParts>
  <Company>Oregon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Employee</dc:creator>
  <cp:lastModifiedBy>Tribbett, Jessica</cp:lastModifiedBy>
  <cp:lastPrinted>2014-10-21T18:49:12Z</cp:lastPrinted>
  <dcterms:created xsi:type="dcterms:W3CDTF">2005-02-08T22:15:42Z</dcterms:created>
  <dcterms:modified xsi:type="dcterms:W3CDTF">2023-02-21T21:51:26Z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0x0101007F03CD84978BF3488EF66ED3AB8B5325</vt:lpwstr>
  </property>
</Properties>
</file>